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FFC4BE8-B7D3-4474-9F4B-FE90D3021A6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<sst xmlns="http://schemas.openxmlformats.org/spreadsheetml/2006/main" count="3238" uniqueCount="1054">
  <si>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</si>
  <si>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</si>
  <si>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</si>
  <si>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</si>
  <si>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</si>
  <si>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</si>
  <si>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</si>
  <si>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</si>
  <si>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</si>
  <si>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</si>
  <si>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</si>
  <si>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</si>
  <si>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</si>
  <si>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</si>
  <si>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</si>
  <si>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</si>
  <si>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</si>
  <si>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</si>
  <si>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</si>
  <si>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</si>
  <si>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</si>
  <si>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</si>
  <si>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</si>
  <si>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</si>
  <si>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</si>
  <si>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</si>
  <si>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</si>
  <si>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</si>
  <si>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</si>
  <si>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</si>
  <si>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</si>
  <si>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</si>
  <si>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</si>
  <si>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</si>
  <si>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</si>
  <si>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</si>
  <si>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</si>
  <si>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</si>
  <si>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</si>
  <si>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</si>
  <si>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</si>
  <si>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</si>
  <si>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</si>
  <si>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</si>
  <si>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</si>
  <si>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</si>
  <si>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</si>
  <si>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</si>
  <si>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</si>
  <si>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</si>
  <si>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</si>
  <si>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</si>
  <si>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</si>
  <si>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</si>
  <si>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</si>
  <si>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</si>
  <si>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</si>
  <si>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</si>
  <si>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</si>
  <si>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</si>
  <si>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</si>
  <si>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</si>
  <si>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</si>
  <si>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</si>
  <si>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</si>
  <si>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</si>
  <si>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</si>
  <si>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</si>
  <si>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</si>
  <si>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</si>
  <si>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</si>
  <si>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</si>
  <si>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</si>
  <si>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</si>
  <si>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</si>
  <si>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</si>
  <si>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</si>
  <si>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</si>
  <si>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</si>
  <si>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</si>
  <si>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</si>
  <si>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</si>
  <si>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</si>
  <si>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</si>
  <si>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</si>
  <si>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</si>
  <si>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</si>
  <si>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</si>
  <si>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</si>
  <si>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</si>
  <si>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</si>
  <si>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</si>
  <si>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</si>
  <si>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</si>
  <si>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</si>
  <si>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</si>
  <si>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</si>
  <si>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</si>
  <si>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</si>
  <si>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</si>
  <si>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</si>
  <si>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</si>
  <si>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</si>
  <si>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</si>
  <si>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</si>
  <si>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</si>
  <si>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</si>
  <si>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</si>
  <si>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</si>
  <si>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</si>
  <si>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</si>
  <si>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</si>
  <si>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</si>
  <si>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</si>
  <si>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</si>
  <si>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</si>
  <si>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</si>
  <si>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</si>
  <si>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</si>
  <si>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</si>
  <si>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</si>
  <si>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</si>
  <si>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</si>
  <si>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</si>
  <si>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</si>
  <si>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</si>
  <si>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</si>
  <si>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</si>
  <si>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</si>
  <si>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</si>
  <si>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</si>
  <si>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</si>
  <si>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</si>
  <si>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</si>
  <si>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</si>
  <si>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</si>
  <si>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</si>
  <si>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</si>
  <si>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</si>
  <si>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</si>
  <si>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</si>
  <si>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</si>
  <si>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</si>
  <si>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</si>
  <si>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</si>
  <si>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</si>
  <si>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</si>
  <si>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</si>
  <si>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</si>
  <si>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</si>
  <si>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</si>
  <si>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</si>
  <si>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</si>
  <si>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</si>
  <si>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</si>
  <si>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</si>
  <si>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</si>
  <si>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</si>
  <si>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</si>
  <si>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</si>
  <si>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</si>
  <si>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</si>
  <si>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</si>
  <si>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</si>
  <si>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</si>
  <si>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</si>
  <si>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</si>
  <si>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</si>
  <si>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</si>
  <si>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</si>
  <si>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</si>
  <si>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</si>
  <si>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</si>
  <si>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</si>
  <si>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</si>
  <si>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</si>
  <si>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</si>
  <si>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</si>
  <si>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</si>
  <si>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</si>
  <si>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</si>
  <si>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</si>
  <si>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</si>
  <si>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</si>
  <si>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</si>
  <si>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</si>
  <si>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</si>
  <si>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</si>
  <si>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</si>
  <si>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</si>
  <si>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</si>
  <si>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</si>
  <si>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</si>
  <si>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</si>
  <si>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</si>
  <si>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</si>
  <si>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</si>
  <si>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</si>
  <si>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</si>
  <si>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</si>
  <si>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</si>
  <si>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</si>
  <si>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</si>
  <si>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</si>
  <si>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</si>
  <si>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</si>
  <si>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</si>
  <si>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</si>
  <si>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</si>
  <si>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</si>
  <si>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</si>
  <si>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</si>
  <si>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</si>
  <si>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</si>
  <si>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</si>
  <si>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</si>
  <si>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</si>
  <si>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</si>
  <si>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</si>
  <si>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</si>
  <si>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</si>
  <si>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</si>
  <si>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</si>
  <si>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</si>
  <si>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</si>
  <si>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</si>
  <si>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</si>
  <si>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</si>
  <si>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</si>
  <si>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</si>
  <si>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</si>
  <si>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</si>
  <si>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</si>
  <si>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</si>
  <si>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</si>
  <si>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</si>
  <si>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</si>
  <si>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</si>
  <si>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</si>
  <si>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</si>
  <si>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</si>
  <si>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</si>
  <si>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</si>
  <si>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</si>
  <si>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</si>
  <si>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</si>
  <si>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</si>
  <si>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</si>
  <si>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</si>
  <si>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</si>
  <si>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</si>
  <si>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</si>
  <si>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</si>
  <si>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</si>
  <si>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</si>
  <si>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</si>
  <si>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</si>
  <si>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</si>
  <si>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</si>
  <si>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</si>
  <si>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</si>
  <si>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</si>
  <si>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</si>
  <si>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</si>
  <si>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</si>
  <si>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</si>
  <si>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</si>
  <si>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</si>
  <si>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</si>
  <si>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</si>
  <si>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</si>
  <si>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</si>
  <si>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</si>
  <si>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</si>
  <si>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</si>
  <si>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</si>
  <si>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</si>
  <si>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</si>
  <si>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</si>
  <si>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</si>
  <si>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</si>
  <si>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</si>
  <si>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</si>
  <si>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</si>
  <si>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</si>
  <si>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</si>
  <si>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</si>
  <si>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</si>
  <si>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</si>
  <si>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</si>
  <si>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</si>
  <si>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</si>
  <si>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</si>
  <si>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</si>
  <si>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</si>
  <si>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</si>
  <si>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</si>
  <si>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</si>
  <si>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</si>
  <si>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</si>
  <si>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</si>
  <si>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</si>
  <si>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</si>
  <si>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</si>
  <si>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</si>
  <si>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</si>
  <si>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</si>
  <si>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</si>
  <si>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</si>
  <si>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</si>
  <si>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</si>
  <si>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</si>
  <si>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</si>
  <si>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</si>
  <si>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</si>
  <si>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</si>
  <si>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</si>
  <si>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</si>
  <si>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</si>
  <si>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</si>
  <si>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</si>
  <si>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</si>
  <si>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</si>
  <si>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</si>
  <si>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</si>
  <si>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</si>
  <si>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</si>
  <si>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</si>
  <si>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</si>
  <si>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</si>
  <si>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</si>
  <si>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</si>
  <si>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</si>
  <si>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</si>
  <si>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</si>
  <si>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</si>
  <si>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</si>
  <si>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</si>
  <si>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</si>
  <si>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</si>
  <si>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</si>
  <si>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</si>
  <si>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</si>
  <si>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</si>
  <si>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</si>
  <si>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</si>
  <si>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</si>
  <si>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</si>
  <si>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</si>
  <si>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</si>
  <si>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</si>
  <si>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</si>
  <si>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</si>
  <si>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</si>
  <si>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</si>
  <si>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</si>
  <si>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</si>
  <si>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</si>
  <si>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</si>
  <si>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</si>
  <si>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</si>
  <si>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</si>
  <si>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</si>
  <si>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</si>
  <si>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</si>
  <si>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</si>
  <si>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</si>
  <si>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</si>
  <si>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</si>
  <si>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</si>
  <si>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</si>
  <si>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</si>
  <si>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</si>
  <si>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</si>
  <si>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</si>
  <si>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</si>
  <si>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</si>
  <si>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</si>
  <si>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</si>
  <si>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</si>
  <si>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</si>
  <si>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</si>
  <si>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</si>
  <si>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</si>
  <si>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</si>
  <si>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</si>
  <si>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</si>
  <si>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</si>
  <si>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</si>
  <si>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</si>
  <si>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</si>
  <si>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</si>
  <si>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</si>
  <si>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</si>
  <si>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</si>
  <si>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</si>
  <si>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</si>
  <si>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</si>
  <si>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</si>
  <si>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</si>
  <si>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</si>
  <si>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</si>
  <si>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</si>
  <si>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</si>
  <si>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</si>
  <si>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</si>
  <si>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</si>
  <si>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</si>
  <si>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</si>
  <si>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</si>
  <si>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</si>
  <si>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</si>
  <si>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</si>
  <si>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</si>
  <si>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</si>
  <si>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</si>
  <si>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</si>
  <si>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</si>
  <si>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</si>
  <si>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</si>
  <si>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</si>
  <si>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</si>
  <si>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</si>
  <si>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</si>
  <si>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</si>
  <si>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</si>
  <si>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</si>
  <si>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</si>
  <si>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</si>
  <si>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</si>
  <si>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</si>
  <si>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</si>
  <si>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</si>
  <si>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</si>
  <si>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</si>
  <si>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</si>
  <si>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</si>
  <si>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</si>
  <si>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</si>
  <si>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</si>
  <si>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</si>
  <si>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</si>
  <si>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</si>
  <si>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</si>
  <si>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</si>
  <si>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</si>
  <si>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</si>
  <si>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</si>
  <si>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</si>
  <si>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</si>
  <si>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</si>
  <si>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</si>
  <si>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</si>
  <si>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</si>
  <si>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</si>
  <si>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</si>
  <si>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</si>
  <si>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</si>
  <si>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</si>
  <si>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</si>
  <si>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</si>
  <si>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</si>
  <si>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</si>
  <si>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</si>
  <si>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</si>
  <si>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</si>
  <si>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</si>
  <si>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</si>
  <si>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</si>
  <si>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</si>
  <si>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</si>
  <si>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</si>
  <si>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</si>
  <si>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</si>
  <si>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</si>
  <si>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</si>
  <si>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</si>
  <si>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</si>
  <si>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</si>
  <si>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</si>
  <si>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</si>
  <si>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</si>
  <si>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</si>
  <si>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</si>
  <si>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</si>
  <si>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</si>
  <si>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</si>
  <si>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</si>
  <si>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</si>
  <si>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</si>
  <si>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</si>
  <si>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</si>
  <si>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</si>
  <si>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</si>
  <si>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</si>
  <si>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</si>
  <si>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</si>
  <si>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</si>
  <si>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</si>
  <si>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</si>
  <si>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</si>
  <si>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</si>
  <si>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</si>
  <si>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</si>
  <si>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</si>
  <si>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</si>
  <si>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</si>
  <si>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</si>
  <si>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</si>
  <si>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</si>
  <si>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</si>
  <si>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</si>
  <si>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</si>
  <si>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</si>
  <si>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</si>
  <si>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</si>
  <si>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</si>
  <si>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</si>
  <si>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</si>
  <si>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</si>
  <si>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</si>
  <si>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</si>
  <si>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</si>
  <si>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</si>
  <si>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</si>
  <si>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</si>
  <si>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</si>
  <si>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</si>
  <si>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</si>
  <si>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</si>
  <si>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</si>
  <si>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</si>
  <si>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</si>
  <si>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</si>
  <si>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</si>
  <si>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</si>
  <si>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</si>
  <si>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</si>
  <si>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</si>
  <si>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</si>
  <si>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</si>
  <si>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</si>
  <si>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</si>
  <si>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</si>
  <si>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</si>
  <si>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</si>
  <si>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</si>
  <si>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</si>
  <si>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</si>
  <si>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</si>
  <si>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</si>
  <si>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</si>
  <si>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</si>
  <si>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</si>
  <si>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</si>
  <si>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</si>
  <si>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</si>
  <si>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</si>
  <si>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</si>
  <si>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</si>
  <si>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</si>
  <si>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</si>
  <si>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</si>
  <si>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</si>
  <si>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</si>
  <si>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</si>
  <si>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</si>
  <si>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</si>
  <si>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</si>
  <si>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</si>
  <si>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</si>
  <si>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</si>
  <si>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</si>
  <si>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</si>
  <si>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</si>
  <si>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</si>
  <si>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</si>
  <si>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</si>
  <si>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</si>
  <si>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</si>
  <si>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</si>
  <si>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</si>
  <si>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</si>
  <si>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</si>
  <si>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</si>
  <si>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</si>
  <si>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</si>
  <si>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</si>
  <si>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</si>
  <si>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</si>
  <si>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</si>
  <si>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</si>
  <si>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</si>
  <si>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</si>
  <si>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</si>
  <si>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</si>
  <si>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</si>
  <si>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</si>
  <si>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</si>
  <si>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</si>
  <si>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</si>
  <si>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</si>
  <si>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</si>
  <si>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</si>
  <si>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</si>
  <si>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</si>
  <si>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</si>
  <si>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</si>
  <si>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</si>
  <si>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</si>
  <si>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</si>
  <si>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</si>
  <si>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</si>
  <si>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</si>
  <si>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</si>
  <si>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</si>
  <si>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</si>
  <si>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</si>
  <si>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</si>
  <si>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</si>
  <si>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</si>
  <si>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</si>
  <si>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</si>
  <si>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</si>
  <si>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</si>
  <si>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</si>
  <si>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</si>
  <si>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</si>
  <si>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</si>
  <si>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</si>
  <si>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</si>
  <si>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</si>
  <si>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</si>
  <si>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</si>
  <si>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</si>
  <si>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</si>
  <si>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</si>
  <si>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</si>
  <si>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</si>
  <si>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</si>
  <si>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</si>
  <si>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</si>
  <si>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</si>
  <si>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</si>
  <si>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</si>
  <si>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</si>
  <si>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</si>
  <si>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</si>
  <si>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</si>
  <si>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</si>
  <si>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</si>
  <si>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</si>
  <si>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</si>
  <si>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</si>
  <si>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</si>
  <si>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</si>
  <si>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</si>
  <si>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</si>
  <si>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</si>
  <si>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</si>
  <si>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</si>
  <si>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</si>
  <si>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</si>
  <si>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</si>
  <si>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</si>
  <si>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</si>
  <si>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</si>
  <si>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</si>
  <si>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</si>
  <si>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</si>
  <si>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</si>
  <si>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</si>
  <si>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</si>
  <si>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</si>
  <si>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</si>
  <si>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</si>
  <si>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</si>
  <si>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</si>
  <si>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</si>
  <si>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</si>
  <si>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</si>
  <si>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</si>
  <si>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</si>
  <si>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</si>
  <si>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</si>
  <si>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</si>
  <si>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</si>
  <si>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</si>
  <si>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</si>
  <si>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</si>
  <si>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</si>
  <si>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</si>
  <si>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</si>
  <si>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</si>
  <si>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</si>
  <si>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</si>
  <si>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</si>
  <si>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</si>
  <si>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</si>
  <si>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</si>
  <si>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</si>
  <si>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</si>
  <si>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</si>
  <si>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</si>
  <si>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</si>
  <si>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</si>
  <si>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</si>
  <si>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</si>
  <si>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</si>
  <si>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</si>
  <si>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</si>
  <si>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</si>
  <si>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</si>
  <si>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</si>
  <si>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</si>
  <si>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</si>
  <si>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</si>
  <si>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</si>
  <si>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</si>
  <si>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</si>
  <si>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</si>
  <si>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</si>
  <si>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</si>
  <si>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</si>
  <si>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</si>
  <si>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</si>
  <si>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</si>
  <si>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</si>
  <si>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</si>
  <si>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</si>
  <si>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</si>
  <si>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</si>
  <si>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</si>
  <si>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</si>
  <si>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</si>
  <si>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</si>
  <si>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</si>
  <si>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</si>
  <si>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</si>
  <si>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</si>
  <si>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</si>
  <si>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</si>
  <si>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</si>
  <si>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</si>
  <si>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</si>
  <si>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</si>
  <si>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</si>
  <si>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</si>
  <si>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</si>
  <si>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</si>
  <si>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</si>
  <si>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</si>
  <si>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</si>
  <si>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</si>
  <si>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</si>
  <si>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</si>
  <si>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</si>
  <si>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</si>
  <si>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</si>
  <si>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</si>
  <si>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</si>
  <si>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</si>
  <si>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</si>
  <si>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</si>
  <si>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</si>
  <si>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</si>
  <si>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</si>
  <si>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</si>
  <si>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</si>
  <si>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</si>
  <si>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</si>
  <si>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</si>
  <si>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</si>
  <si>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</si>
  <si>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</si>
  <si>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</si>
  <si>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</si>
  <si>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</si>
  <si>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</si>
  <si>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</si>
  <si>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</si>
  <si>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</si>
  <si>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</si>
  <si>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</si>
  <si>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</si>
  <si>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</si>
  <si>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</si>
  <si>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</si>
  <si>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</si>
  <si>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</si>
  <si>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</si>
  <si>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</si>
  <si>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</si>
  <si>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</si>
  <si>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</si>
  <si>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</si>
  <si>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</si>
  <si>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</si>
  <si>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</si>
  <si>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</si>
  <si>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</si>
  <si>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</si>
  <si>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</si>
  <si>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</si>
  <si>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</si>
  <si>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</si>
  <si>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</si>
  <si>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</si>
  <si>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</si>
  <si>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</si>
  <si>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</si>
  <si>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</si>
  <si>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</si>
  <si>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</si>
  <si>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</si>
  <si>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</si>
  <si>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</si>
  <si>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</si>
  <si>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</si>
  <si>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</si>
  <si>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</si>
  <si>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</si>
  <si>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</si>
  <si>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</si>
  <si>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</si>
  <si>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</si>
  <si>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</si>
  <si>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</si>
  <si>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</si>
  <si>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</si>
  <si>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</si>
  <si>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</si>
  <si>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</si>
  <si>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</si>
  <si>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</si>
  <si>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</si>
  <si>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</si>
  <si>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</si>
  <si>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</si>
  <si>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</si>
  <si>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</si>
  <si>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</si>
  <si>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</si>
  <si>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</si>
  <si>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</si>
  <si>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</si>
  <si>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</si>
  <si>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</si>
  <si>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</si>
  <si>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</si>
  <si>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</si>
  <si>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</si>
  <si>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</si>
  <si>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</si>
  <si>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</si>
  <si>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</si>
  <si>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</si>
  <si>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</si>
  <si>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</si>
  <si>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</si>
  <si>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</si>
  <si>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</si>
  <si>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</si>
  <si>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</si>
  <si>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</si>
  <si>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</si>
  <si>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</si>
  <si>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</si>
  <si>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</si>
  <si>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</si>
  <si>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</si>
  <si>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</si>
  <si>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</si>
  <si>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</si>
  <si>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</si>
  <si>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</si>
  <si>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</si>
  <si>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</si>
  <si>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</si>
  <si>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</si>
  <si>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</si>
  <si>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</si>
  <si>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</si>
  <si>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</si>
  <si>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</si>
  <si>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</si>
  <si>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</si>
  <si>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</si>
  <si>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</si>
  <si>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</si>
  <si>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</si>
  <si>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</si>
  <si>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</si>
  <si>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</si>
  <si>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</si>
  <si>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</si>
  <si>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</si>
  <si>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</si>
  <si>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</si>
  <si>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</si>
  <si>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</si>
  <si>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</si>
  <si>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</si>
  <si>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</si>
  <si>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</si>
  <si>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</si>
  <si>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</si>
  <si>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</si>
  <si>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</si>
  <si>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</si>
  <si>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</si>
  <si>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</si>
  <si>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</si>
  <si>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</si>
  <si>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</si>
  <si>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</si>
  <si>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</si>
  <si>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</si>
  <si>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</si>
  <si>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</si>
  <si>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</si>
  <si>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</si>
  <si>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</si>
  <si>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</si>
  <si>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</si>
  <si>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</si>
  <si>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</si>
  <si>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</si>
  <si>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</si>
  <si>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</si>
  <si>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</si>
  <si>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</si>
  <si>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</si>
  <si>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</si>
  <si>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</si>
  <si>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</si>
  <si>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</si>
  <si>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</si>
  <si>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</si>
  <si>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</si>
  <si>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</si>
  <si>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</si>
  <si>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</si>
  <si>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</si>
  <si>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</si>
  <si>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</si>
  <si>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</si>
  <si>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</si>
  <si>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</si>
  <si>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</si>
  <si>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</si>
  <si>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</si>
  <si>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</si>
  <si>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</si>
  <si>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</si>
  <si>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</si>
  <si>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</si>
  <si>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</si>
  <si>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</si>
  <si>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</si>
  <si>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</si>
  <si>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</si>
  <si>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</si>
  <si>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</si>
  <si>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</si>
  <si>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</si>
  <si>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</si>
  <si>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</si>
  <si>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</si>
  <si>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</si>
  <si>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</si>
  <si>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</si>
  <si>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</si>
  <si>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</si>
  <si>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</si>
  <si>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</si>
  <si>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</si>
  <si>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</si>
  <si>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</si>
  <si>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</si>
  <si>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</si>
  <si>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</si>
  <si>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</si>
  <si>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</si>
  <si>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</si>
  <si>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</si>
  <si>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</si>
  <si>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</si>
  <si>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</si>
  <si>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</si>
  <si>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</si>
  <si>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</si>
  <si>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</si>
  <si>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</si>
  <si>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</si>
  <si>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</si>
  <si>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</si>
  <si>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</si>
  <si>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</si>
  <si>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</si>
  <si>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</si>
  <si>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</si>
  <si>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</si>
  <si>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</si>
  <si>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</si>
  <si>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</si>
  <si>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</si>
  <si>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</si>
  <si>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</si>
  <si>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</si>
  <si>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</si>
  <si>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</si>
  <si>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</si>
  <si>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</si>
  <si>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</si>
  <si>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</si>
  <si>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</si>
  <si>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</si>
  <si>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</si>
  <si>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</si>
  <si>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</si>
  <si>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</si>
  <si>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</si>
  <si>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</si>
  <si>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</si>
  <si>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</si>
  <si>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</si>
  <si>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</si>
  <si>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</si>
  <si>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</si>
  <si>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</si>
  <si>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</si>
  <si>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</si>
  <si>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</si>
  <si>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</si>
  <si>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</si>
  <si>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</si>
  <si>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沖永良部徳洲会病院</t>
    <phoneticPr fontId="3"/>
  </si>
  <si>
    <t>〒891-9213 大島郡知名町瀬利覚小米原２２０８</t>
    <phoneticPr fontId="3"/>
  </si>
  <si>
    <t>〇</t>
  </si>
  <si>
    <t>医療法人</t>
  </si>
  <si>
    <t>複数の診療科で活用</t>
  </si>
  <si>
    <t>内科</t>
  </si>
  <si>
    <t>外科</t>
  </si>
  <si>
    <t>ＤＰＣ病院ではない</t>
  </si>
  <si>
    <t>有</t>
  </si>
  <si>
    <t>看護必要度Ⅰ</t>
    <phoneticPr fontId="3"/>
  </si>
  <si>
    <t>3階病棟</t>
  </si>
  <si>
    <t>急性期機能</t>
  </si>
  <si>
    <t>療養病棟入院料１</t>
  </si>
  <si>
    <t>-</t>
    <phoneticPr fontId="3"/>
  </si>
  <si>
    <t>4階西病棟</t>
  </si>
  <si>
    <t>慢性期機能</t>
  </si>
  <si>
    <t>4階東病棟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</si>
</sst>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1047</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1051</v>
      </c>
      <c r="N89" s="262" t="s">
        <v>1053</v>
      </c>
    </row>
    <row r="90" spans="1:22" s="21" customFormat="1">
      <c r="A90" s="243"/>
      <c r="B90" s="1"/>
      <c r="C90" s="3"/>
      <c r="D90" s="3"/>
      <c r="E90" s="3"/>
      <c r="F90" s="3"/>
      <c r="G90" s="3"/>
      <c r="H90" s="287"/>
      <c r="I90" s="67" t="s">
        <v>36</v>
      </c>
      <c r="J90" s="68"/>
      <c r="K90" s="69"/>
      <c r="L90" s="262" t="s">
        <v>1048</v>
      </c>
      <c r="M90" s="262" t="s">
        <v>1052</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1052</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72</v>
      </c>
      <c r="K103" s="237" t="str">
        <f t="shared" si="1"/>
        <v/>
      </c>
      <c r="L103" s="258">
        <v>0</v>
      </c>
      <c r="M103" s="258">
        <v>40</v>
      </c>
      <c r="N103" s="258">
        <v>32</v>
      </c>
    </row>
    <row r="104" spans="1:22" s="83" customFormat="1" ht="34.5" customHeight="1">
      <c r="A104" s="244" t="s">
        <v>614</v>
      </c>
      <c r="B104" s="84"/>
      <c r="C104" s="396"/>
      <c r="D104" s="397"/>
      <c r="E104" s="429"/>
      <c r="F104" s="430"/>
      <c r="G104" s="320" t="s">
        <v>47</v>
      </c>
      <c r="H104" s="322"/>
      <c r="I104" s="420"/>
      <c r="J104" s="256">
        <f t="shared" si="0"/>
        <v>52</v>
      </c>
      <c r="K104" s="237" t="str">
        <f t="shared" si="1"/>
        <v/>
      </c>
      <c r="L104" s="258">
        <v>0</v>
      </c>
      <c r="M104" s="258">
        <v>40</v>
      </c>
      <c r="N104" s="258">
        <v>12</v>
      </c>
    </row>
    <row r="105" spans="1:22" s="83" customFormat="1" ht="34.5" customHeight="1">
      <c r="A105" s="244" t="s">
        <v>615</v>
      </c>
      <c r="B105" s="84"/>
      <c r="C105" s="396"/>
      <c r="D105" s="397"/>
      <c r="E105" s="429"/>
      <c r="F105" s="410"/>
      <c r="G105" s="320" t="s">
        <v>48</v>
      </c>
      <c r="H105" s="322"/>
      <c r="I105" s="420"/>
      <c r="J105" s="256">
        <f t="shared" si="0"/>
        <v>20</v>
      </c>
      <c r="K105" s="237" t="str">
        <f t="shared" si="1"/>
        <v/>
      </c>
      <c r="L105" s="258">
        <v>0</v>
      </c>
      <c r="M105" s="258">
        <v>0</v>
      </c>
      <c r="N105" s="258">
        <v>20</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0</v>
      </c>
      <c r="M106" s="258">
        <v>38</v>
      </c>
      <c r="N106" s="258">
        <v>32</v>
      </c>
    </row>
    <row r="107" spans="1:22" s="83" customFormat="1" ht="34.5" customHeight="1">
      <c r="A107" s="244" t="s">
        <v>614</v>
      </c>
      <c r="B107" s="84"/>
      <c r="C107" s="396"/>
      <c r="D107" s="397"/>
      <c r="E107" s="429"/>
      <c r="F107" s="430"/>
      <c r="G107" s="320" t="s">
        <v>47</v>
      </c>
      <c r="H107" s="322"/>
      <c r="I107" s="420"/>
      <c r="J107" s="256">
        <f t="shared" si="0"/>
        <v>50</v>
      </c>
      <c r="K107" s="237" t="str">
        <f t="shared" si="1"/>
        <v/>
      </c>
      <c r="L107" s="258">
        <v>0</v>
      </c>
      <c r="M107" s="258">
        <v>38</v>
      </c>
      <c r="N107" s="258">
        <v>12</v>
      </c>
    </row>
    <row r="108" spans="1:22" s="83" customFormat="1" ht="34.5" customHeight="1">
      <c r="A108" s="244" t="s">
        <v>615</v>
      </c>
      <c r="B108" s="84"/>
      <c r="C108" s="396"/>
      <c r="D108" s="397"/>
      <c r="E108" s="409"/>
      <c r="F108" s="410"/>
      <c r="G108" s="320" t="s">
        <v>48</v>
      </c>
      <c r="H108" s="322"/>
      <c r="I108" s="420"/>
      <c r="J108" s="256">
        <f t="shared" si="0"/>
        <v>20</v>
      </c>
      <c r="K108" s="237" t="str">
        <f t="shared" si="1"/>
        <v/>
      </c>
      <c r="L108" s="258">
        <v>0</v>
      </c>
      <c r="M108" s="258">
        <v>0</v>
      </c>
      <c r="N108" s="258">
        <v>20</v>
      </c>
    </row>
    <row r="109" spans="1:22" s="83" customFormat="1" ht="34.5" customHeight="1">
      <c r="A109" s="244" t="s">
        <v>613</v>
      </c>
      <c r="B109" s="84"/>
      <c r="C109" s="396"/>
      <c r="D109" s="397"/>
      <c r="E109" s="323" t="s">
        <v>612</v>
      </c>
      <c r="F109" s="324"/>
      <c r="G109" s="324"/>
      <c r="H109" s="325"/>
      <c r="I109" s="420"/>
      <c r="J109" s="256">
        <f t="shared" si="0"/>
        <v>72</v>
      </c>
      <c r="K109" s="237" t="str">
        <f t="shared" si="1"/>
        <v/>
      </c>
      <c r="L109" s="258">
        <v>0</v>
      </c>
      <c r="M109" s="258">
        <v>40</v>
      </c>
      <c r="N109" s="258">
        <v>32</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1049</v>
      </c>
      <c r="N131" s="98" t="s">
        <v>567</v>
      </c>
    </row>
    <row r="132" spans="1:22" s="83" customFormat="1" ht="34.5" customHeight="1">
      <c r="A132" s="244" t="s">
        <v>621</v>
      </c>
      <c r="B132" s="84"/>
      <c r="C132" s="295"/>
      <c r="D132" s="297"/>
      <c r="E132" s="320" t="s">
        <v>58</v>
      </c>
      <c r="F132" s="321"/>
      <c r="G132" s="321"/>
      <c r="H132" s="322"/>
      <c r="I132" s="389"/>
      <c r="J132" s="101"/>
      <c r="K132" s="102"/>
      <c r="L132" s="82">
        <v>60</v>
      </c>
      <c r="M132" s="82">
        <v>40</v>
      </c>
      <c r="N132" s="82">
        <v>12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20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135</v>
      </c>
      <c r="K149" s="264" t="str">
        <f t="shared" si="3"/>
        <v/>
      </c>
      <c r="L149" s="117">
        <v>135</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46</v>
      </c>
      <c r="N157" s="117">
        <v>0</v>
      </c>
    </row>
    <row r="158" spans="1:14" s="118" customFormat="1" ht="34.5" customHeight="1">
      <c r="A158" s="246" t="s">
        <v>661</v>
      </c>
      <c r="B158" s="115"/>
      <c r="C158" s="317" t="s">
        <v>567</v>
      </c>
      <c r="D158" s="318"/>
      <c r="E158" s="318"/>
      <c r="F158" s="318"/>
      <c r="G158" s="318"/>
      <c r="H158" s="319"/>
      <c r="I158" s="413"/>
      <c r="J158" s="263">
        <f t="shared" si="2"/>
        <v>11</v>
      </c>
      <c r="K158" s="264" t="str">
        <f t="shared" si="3"/>
        <v/>
      </c>
      <c r="L158" s="117">
        <v>0</v>
      </c>
      <c r="M158" s="117">
        <v>0</v>
      </c>
      <c r="N158" s="117">
        <v>11</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25</v>
      </c>
      <c r="M269" s="147">
        <v>6</v>
      </c>
      <c r="N269" s="147">
        <v>6</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4</v>
      </c>
      <c r="N271" s="147">
        <v>2</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v>
      </c>
      <c r="N272" s="148">
        <v>0.3</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3</v>
      </c>
      <c r="M273" s="147">
        <v>9</v>
      </c>
      <c r="N273" s="147">
        <v>8</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row>
    <row r="368" spans="1:22" s="118" customFormat="1" ht="20.25" customHeight="1">
      <c r="A368" s="243"/>
      <c r="B368" s="1"/>
      <c r="C368" s="3"/>
      <c r="D368" s="3"/>
      <c r="E368" s="3"/>
      <c r="F368" s="3"/>
      <c r="G368" s="3"/>
      <c r="H368" s="287"/>
      <c r="I368" s="67" t="s">
        <v>36</v>
      </c>
      <c r="J368" s="170"/>
      <c r="K368" s="79"/>
      <c r="L368" s="137" t="s">
        <v>1048</v>
      </c>
      <c r="M368" s="137" t="s">
        <v>1052</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1611</v>
      </c>
      <c r="K392" s="81" t="str">
        <f t="shared" ref="K392:K397" si="12">IF(OR(COUNTIF(L392:N392,"未確認")&gt;0,COUNTIF(L392:N392,"~*")&gt;0),"※","")</f>
        <v/>
      </c>
      <c r="L392" s="147">
        <v>1363</v>
      </c>
      <c r="M392" s="147">
        <v>138</v>
      </c>
      <c r="N392" s="147">
        <v>110</v>
      </c>
    </row>
    <row r="393" spans="1:22" s="83" customFormat="1" ht="34.5" customHeight="1">
      <c r="A393" s="249" t="s">
        <v>773</v>
      </c>
      <c r="B393" s="84"/>
      <c r="C393" s="370"/>
      <c r="D393" s="380"/>
      <c r="E393" s="320" t="s">
        <v>224</v>
      </c>
      <c r="F393" s="321"/>
      <c r="G393" s="321"/>
      <c r="H393" s="322"/>
      <c r="I393" s="343"/>
      <c r="J393" s="140">
        <f t="shared" si="11"/>
        <v>480</v>
      </c>
      <c r="K393" s="81" t="str">
        <f t="shared" si="12"/>
        <v/>
      </c>
      <c r="L393" s="147">
        <v>235</v>
      </c>
      <c r="M393" s="147">
        <v>138</v>
      </c>
      <c r="N393" s="147">
        <v>107</v>
      </c>
    </row>
    <row r="394" spans="1:22" s="83" customFormat="1" ht="34.5" customHeight="1">
      <c r="A394" s="250" t="s">
        <v>774</v>
      </c>
      <c r="B394" s="84"/>
      <c r="C394" s="370"/>
      <c r="D394" s="381"/>
      <c r="E394" s="320" t="s">
        <v>225</v>
      </c>
      <c r="F394" s="321"/>
      <c r="G394" s="321"/>
      <c r="H394" s="322"/>
      <c r="I394" s="343"/>
      <c r="J394" s="140">
        <f t="shared" si="11"/>
        <v>524</v>
      </c>
      <c r="K394" s="81" t="str">
        <f t="shared" si="12"/>
        <v/>
      </c>
      <c r="L394" s="147">
        <v>524</v>
      </c>
      <c r="M394" s="147">
        <v>0</v>
      </c>
      <c r="N394" s="147">
        <v>0</v>
      </c>
    </row>
    <row r="395" spans="1:22" s="83" customFormat="1" ht="34.5" customHeight="1">
      <c r="A395" s="250" t="s">
        <v>775</v>
      </c>
      <c r="B395" s="84"/>
      <c r="C395" s="370"/>
      <c r="D395" s="382"/>
      <c r="E395" s="320" t="s">
        <v>226</v>
      </c>
      <c r="F395" s="321"/>
      <c r="G395" s="321"/>
      <c r="H395" s="322"/>
      <c r="I395" s="343"/>
      <c r="J395" s="140">
        <f t="shared" si="11"/>
        <v>607</v>
      </c>
      <c r="K395" s="81" t="str">
        <f t="shared" si="12"/>
        <v/>
      </c>
      <c r="L395" s="147">
        <v>604</v>
      </c>
      <c r="M395" s="147">
        <v>0</v>
      </c>
      <c r="N395" s="147">
        <v>3</v>
      </c>
    </row>
    <row r="396" spans="1:22" s="83" customFormat="1" ht="34.5" customHeight="1">
      <c r="A396" s="250" t="s">
        <v>776</v>
      </c>
      <c r="B396" s="1"/>
      <c r="C396" s="370"/>
      <c r="D396" s="320" t="s">
        <v>227</v>
      </c>
      <c r="E396" s="321"/>
      <c r="F396" s="321"/>
      <c r="G396" s="321"/>
      <c r="H396" s="322"/>
      <c r="I396" s="343"/>
      <c r="J396" s="140">
        <f t="shared" si="11"/>
        <v>37126</v>
      </c>
      <c r="K396" s="81" t="str">
        <f t="shared" si="12"/>
        <v/>
      </c>
      <c r="L396" s="147">
        <v>19953</v>
      </c>
      <c r="M396" s="147">
        <v>12858</v>
      </c>
      <c r="N396" s="147">
        <v>4315</v>
      </c>
    </row>
    <row r="397" spans="1:22" s="83" customFormat="1" ht="34.5" customHeight="1">
      <c r="A397" s="250" t="s">
        <v>777</v>
      </c>
      <c r="B397" s="119"/>
      <c r="C397" s="370"/>
      <c r="D397" s="320" t="s">
        <v>228</v>
      </c>
      <c r="E397" s="321"/>
      <c r="F397" s="321"/>
      <c r="G397" s="321"/>
      <c r="H397" s="322"/>
      <c r="I397" s="344"/>
      <c r="J397" s="140">
        <f t="shared" si="11"/>
        <v>1600</v>
      </c>
      <c r="K397" s="81" t="str">
        <f t="shared" si="12"/>
        <v/>
      </c>
      <c r="L397" s="147">
        <v>1390</v>
      </c>
      <c r="M397" s="147">
        <v>97</v>
      </c>
      <c r="N397" s="147">
        <v>113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1614</v>
      </c>
      <c r="K405" s="81" t="str">
        <f t="shared" ref="K405:K422" si="14">IF(OR(COUNTIF(L405:N405,"未確認")&gt;0,COUNTIF(L405:N405,"~*")&gt;0),"※","")</f>
        <v/>
      </c>
      <c r="L405" s="147">
        <v>1363</v>
      </c>
      <c r="M405" s="147">
        <v>141</v>
      </c>
      <c r="N405" s="147">
        <v>110</v>
      </c>
    </row>
    <row r="406" spans="1:22" s="83" customFormat="1" ht="34.5" customHeight="1">
      <c r="A406" s="251" t="s">
        <v>779</v>
      </c>
      <c r="B406" s="119"/>
      <c r="C406" s="369"/>
      <c r="D406" s="375" t="s">
        <v>233</v>
      </c>
      <c r="E406" s="377" t="s">
        <v>234</v>
      </c>
      <c r="F406" s="378"/>
      <c r="G406" s="378"/>
      <c r="H406" s="379"/>
      <c r="I406" s="361"/>
      <c r="J406" s="140">
        <f t="shared" si="13"/>
        <v>245</v>
      </c>
      <c r="K406" s="81" t="str">
        <f t="shared" si="14"/>
        <v/>
      </c>
      <c r="L406" s="147">
        <v>42</v>
      </c>
      <c r="M406" s="147">
        <v>138</v>
      </c>
      <c r="N406" s="147">
        <v>65</v>
      </c>
    </row>
    <row r="407" spans="1:22" s="83" customFormat="1" ht="34.5" customHeight="1">
      <c r="A407" s="251" t="s">
        <v>780</v>
      </c>
      <c r="B407" s="119"/>
      <c r="C407" s="369"/>
      <c r="D407" s="369"/>
      <c r="E407" s="320" t="s">
        <v>235</v>
      </c>
      <c r="F407" s="321"/>
      <c r="G407" s="321"/>
      <c r="H407" s="322"/>
      <c r="I407" s="361"/>
      <c r="J407" s="140">
        <f t="shared" si="13"/>
        <v>1244</v>
      </c>
      <c r="K407" s="81" t="str">
        <f t="shared" si="14"/>
        <v/>
      </c>
      <c r="L407" s="147">
        <v>1198</v>
      </c>
      <c r="M407" s="147">
        <v>2</v>
      </c>
      <c r="N407" s="147">
        <v>44</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19</v>
      </c>
      <c r="M408" s="147">
        <v>1</v>
      </c>
      <c r="N408" s="147">
        <v>0</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44</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60</v>
      </c>
      <c r="K411" s="81" t="str">
        <f t="shared" si="14"/>
        <v/>
      </c>
      <c r="L411" s="147">
        <v>60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1633</v>
      </c>
      <c r="K413" s="81" t="str">
        <f t="shared" si="14"/>
        <v/>
      </c>
      <c r="L413" s="147">
        <v>1390</v>
      </c>
      <c r="M413" s="147">
        <v>130</v>
      </c>
      <c r="N413" s="147">
        <v>113</v>
      </c>
    </row>
    <row r="414" spans="1:22" s="83" customFormat="1" ht="34.5" customHeight="1">
      <c r="A414" s="251" t="s">
        <v>787</v>
      </c>
      <c r="B414" s="119"/>
      <c r="C414" s="369"/>
      <c r="D414" s="375" t="s">
        <v>240</v>
      </c>
      <c r="E414" s="377" t="s">
        <v>241</v>
      </c>
      <c r="F414" s="378"/>
      <c r="G414" s="378"/>
      <c r="H414" s="379"/>
      <c r="I414" s="361"/>
      <c r="J414" s="140">
        <f t="shared" si="13"/>
        <v>222</v>
      </c>
      <c r="K414" s="81" t="str">
        <f t="shared" si="14"/>
        <v/>
      </c>
      <c r="L414" s="147">
        <v>168</v>
      </c>
      <c r="M414" s="147">
        <v>35</v>
      </c>
      <c r="N414" s="147">
        <v>19</v>
      </c>
    </row>
    <row r="415" spans="1:22" s="83" customFormat="1" ht="34.5" customHeight="1">
      <c r="A415" s="251" t="s">
        <v>788</v>
      </c>
      <c r="B415" s="119"/>
      <c r="C415" s="369"/>
      <c r="D415" s="369"/>
      <c r="E415" s="320" t="s">
        <v>242</v>
      </c>
      <c r="F415" s="321"/>
      <c r="G415" s="321"/>
      <c r="H415" s="322"/>
      <c r="I415" s="361"/>
      <c r="J415" s="140">
        <f t="shared" si="13"/>
        <v>1182</v>
      </c>
      <c r="K415" s="81" t="str">
        <f t="shared" si="14"/>
        <v/>
      </c>
      <c r="L415" s="147">
        <v>1059</v>
      </c>
      <c r="M415" s="147">
        <v>44</v>
      </c>
      <c r="N415" s="147">
        <v>79</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40</v>
      </c>
      <c r="M416" s="147">
        <v>0</v>
      </c>
      <c r="N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c r="N417" s="147">
        <v>0</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33</v>
      </c>
      <c r="M418" s="147">
        <v>2</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10</v>
      </c>
      <c r="M420" s="147">
        <v>17</v>
      </c>
      <c r="N420" s="147">
        <v>13</v>
      </c>
    </row>
    <row r="421" spans="1:22" s="83" customFormat="1" ht="34.5" customHeight="1">
      <c r="A421" s="251" t="s">
        <v>794</v>
      </c>
      <c r="B421" s="119"/>
      <c r="C421" s="369"/>
      <c r="D421" s="369"/>
      <c r="E421" s="320" t="s">
        <v>247</v>
      </c>
      <c r="F421" s="321"/>
      <c r="G421" s="321"/>
      <c r="H421" s="322"/>
      <c r="I421" s="361"/>
      <c r="J421" s="140">
        <f t="shared" si="13"/>
        <v>107</v>
      </c>
      <c r="K421" s="81" t="str">
        <f t="shared" si="14"/>
        <v/>
      </c>
      <c r="L421" s="147">
        <v>74</v>
      </c>
      <c r="M421" s="147">
        <v>32</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1411</v>
      </c>
      <c r="K430" s="193" t="str">
        <f>IF(OR(COUNTIF(L430:N430,"未確認")&gt;0,COUNTIF(L430:N430,"~*")&gt;0),"※","")</f>
        <v/>
      </c>
      <c r="L430" s="147">
        <v>1222</v>
      </c>
      <c r="M430" s="147">
        <v>95</v>
      </c>
      <c r="N430" s="147">
        <v>94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106</v>
      </c>
      <c r="K431" s="193" t="str">
        <f>IF(OR(COUNTIF(L431:N431,"未確認")&gt;0,COUNTIF(L431:N431,"~*")&gt;0),"※","")</f>
        <v/>
      </c>
      <c r="L431" s="147">
        <v>51</v>
      </c>
      <c r="M431" s="147">
        <v>40</v>
      </c>
      <c r="N431" s="147">
        <v>15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0</v>
      </c>
      <c r="M432" s="147">
        <v>5</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1245</v>
      </c>
      <c r="K433" s="193" t="str">
        <f>IF(OR(COUNTIF(L433:N433,"未確認")&gt;0,COUNTIF(L433:N433,"~*")&gt;0),"※","")</f>
        <v/>
      </c>
      <c r="L433" s="147">
        <v>1131</v>
      </c>
      <c r="M433" s="147">
        <v>35</v>
      </c>
      <c r="N433" s="147">
        <v>79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55</v>
      </c>
      <c r="K434" s="193" t="str">
        <f>IF(OR(COUNTIF(L434:N434,"未確認")&gt;0,COUNTIF(L434:N434,"~*")&gt;0),"※","")</f>
        <v/>
      </c>
      <c r="L434" s="147">
        <v>40</v>
      </c>
      <c r="M434" s="147">
        <v>15</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15</v>
      </c>
      <c r="K468" s="201" t="str">
        <f t="shared" ref="K468:K475" si="16">IF(OR(COUNTIF(L468:N468,"未確認")&gt;0,COUNTIF(L468:N468,"*")&gt;0),"※","")</f>
        <v/>
      </c>
      <c r="L468" s="117">
        <v>15</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10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IF(SUM(L527:N527)=0,IF(COUNTIF(L527:N527,"未確認")&gt;0,"未確認",IF(COUNTIF(L527:N527,"~*")&gt;0,"*",SUM(L527:N527))),SUM(L527:N527))</f>
        <v>*</v>
      </c>
      <c r="K527" s="201" t="str">
        <f>IF(OR(COUNTIF(L527:N527,"未確認")&gt;0,COUNTIF(L527:N527,"*")&gt;0),"※","")</f>
        <v>※</v>
      </c>
      <c r="L527" s="117" t="s">
        <v>540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row>
    <row r="544" spans="1:22" s="1" customFormat="1" ht="20.25" customHeight="1">
      <c r="A544" s="243"/>
      <c r="C544" s="62"/>
      <c r="D544" s="3"/>
      <c r="E544" s="3"/>
      <c r="F544" s="3"/>
      <c r="G544" s="3"/>
      <c r="H544" s="287"/>
      <c r="I544" s="67" t="s">
        <v>36</v>
      </c>
      <c r="J544" s="68"/>
      <c r="K544" s="186"/>
      <c r="L544" s="70" t="s">
        <v>1048</v>
      </c>
      <c r="M544" s="70" t="s">
        <v>1052</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1050</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43.8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20.3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9.4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26.6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32.1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row>
    <row r="589" spans="1:22" s="1" customFormat="1" ht="20.25" customHeight="1">
      <c r="A589" s="243"/>
      <c r="C589" s="62"/>
      <c r="D589" s="3"/>
      <c r="E589" s="3"/>
      <c r="F589" s="3"/>
      <c r="G589" s="3"/>
      <c r="H589" s="287"/>
      <c r="I589" s="67" t="s">
        <v>36</v>
      </c>
      <c r="J589" s="68"/>
      <c r="K589" s="186"/>
      <c r="L589" s="70" t="s">
        <v>1048</v>
      </c>
      <c r="M589" s="70" t="s">
        <v>1052</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10</v>
      </c>
      <c r="K593" s="201" t="str">
        <f>IF(OR(COUNTIF(L593:N593,"未確認")&gt;0,COUNTIF(L593:N593,"*")&gt;0),"※","")</f>
        <v/>
      </c>
      <c r="L593" s="117">
        <v>10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1241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80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1064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62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385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11</v>
      </c>
      <c r="K614" s="201" t="str">
        <f t="shared" si="29"/>
        <v>※</v>
      </c>
      <c r="L614" s="117">
        <v>11</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v>
      </c>
      <c r="L618" s="117">
        <v>0</v>
      </c>
      <c r="M618" s="117">
        <v>15</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34</v>
      </c>
      <c r="K632" s="201" t="str">
        <f t="shared" si="31"/>
        <v/>
      </c>
      <c r="L632" s="117">
        <v>34</v>
      </c>
      <c r="M632" s="117">
        <v>0</v>
      </c>
      <c r="N632" s="117">
        <v>0</v>
      </c>
    </row>
    <row r="633" spans="1:22" s="118" customFormat="1" ht="56">
      <c r="A633" s="252" t="s">
        <v>919</v>
      </c>
      <c r="B633" s="119"/>
      <c r="C633" s="320" t="s">
        <v>436</v>
      </c>
      <c r="D633" s="321"/>
      <c r="E633" s="321"/>
      <c r="F633" s="321"/>
      <c r="G633" s="321"/>
      <c r="H633" s="322"/>
      <c r="I633" s="122" t="s">
        <v>437</v>
      </c>
      <c r="J633" s="116">
        <f t="shared" si="30"/>
        <v>29</v>
      </c>
      <c r="K633" s="201" t="str">
        <f t="shared" si="31"/>
        <v/>
      </c>
      <c r="L633" s="117">
        <v>29</v>
      </c>
      <c r="M633" s="117">
        <v>0</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
      </c>
      <c r="L635" s="117">
        <v>10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t="s">
        <v>541</v>
      </c>
      <c r="M638" s="117">
        <v>10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77</v>
      </c>
      <c r="K646" s="201" t="str">
        <f t="shared" ref="K646:K660" si="33">IF(OR(COUNTIF(L646:N646,"未確認")&gt;0,COUNTIF(L646:N646,"*")&gt;0),"※","")</f>
        <v>※</v>
      </c>
      <c r="L646" s="117">
        <v>56</v>
      </c>
      <c r="M646" s="117">
        <v>21</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v>13</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v>21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v>
      </c>
      <c r="L655" s="117">
        <v>40</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30</v>
      </c>
      <c r="K657" s="201" t="str">
        <f t="shared" si="33"/>
        <v>※</v>
      </c>
      <c r="L657" s="117">
        <v>30</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29</v>
      </c>
      <c r="K683" s="201" t="str">
        <f>IF(OR(COUNTIF(L683:N683,"未確認")&gt;0,COUNTIF(L683:N683,"*")&gt;0),"※","")</f>
        <v>※</v>
      </c>
      <c r="L683" s="117">
        <v>0</v>
      </c>
      <c r="M683" s="117">
        <v>29</v>
      </c>
      <c r="N683" s="117" t="s">
        <v>541</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2019-12-23T02:31:34Z</dcterms:modified>
</cp:coreProperties>
</file>