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80B6E5D9-A964-4798-99AF-1F4F6965102A}"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<sst xmlns="http://schemas.openxmlformats.org/spreadsheetml/2006/main" count="3072" uniqueCount="1053">
  <si>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</si>
  <si>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</si>
  <si>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</si>
  <si>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</si>
  <si>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</si>
  <si>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</si>
  <si>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</si>
  <si>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</si>
  <si>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</si>
  <si>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</si>
  <si>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</si>
  <si>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</si>
  <si>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</si>
  <si>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</si>
  <si>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</si>
  <si>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</si>
  <si>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</si>
  <si>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</si>
  <si>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</si>
  <si>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</si>
  <si>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</si>
  <si>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</si>
  <si>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</si>
  <si>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</si>
  <si>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</si>
  <si>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</si>
  <si>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</si>
  <si>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</si>
  <si>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</si>
  <si>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</si>
  <si>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</si>
  <si>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</si>
  <si>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</si>
  <si>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</si>
  <si>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</si>
  <si>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</si>
  <si>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</si>
  <si>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</si>
  <si>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</si>
  <si>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</si>
  <si>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</si>
  <si>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</si>
  <si>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</si>
  <si>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</si>
  <si>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</si>
  <si>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</si>
  <si>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</si>
  <si>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</si>
  <si>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</si>
  <si>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</si>
  <si>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</si>
  <si>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</si>
  <si>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</si>
  <si>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</si>
  <si>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</si>
  <si>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</si>
  <si>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</si>
  <si>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</si>
  <si>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</si>
  <si>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</si>
  <si>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</si>
  <si>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</si>
  <si>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</si>
  <si>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</si>
  <si>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</si>
  <si>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</si>
  <si>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</si>
  <si>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</si>
  <si>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</si>
  <si>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</si>
  <si>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</si>
  <si>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</si>
  <si>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</si>
  <si>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</si>
  <si>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</si>
  <si>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</si>
  <si>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</si>
  <si>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</si>
  <si>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</si>
  <si>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</si>
  <si>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</si>
  <si>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</si>
  <si>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</si>
  <si>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</si>
  <si>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</si>
  <si>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</si>
  <si>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</si>
  <si>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</si>
  <si>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</si>
  <si>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</si>
  <si>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</si>
  <si>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</si>
  <si>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</si>
  <si>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</si>
  <si>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</si>
  <si>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</si>
  <si>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</si>
  <si>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</si>
  <si>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</si>
  <si>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</si>
  <si>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</si>
  <si>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</si>
  <si>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</si>
  <si>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</si>
  <si>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</si>
  <si>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</si>
  <si>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</si>
  <si>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</si>
  <si>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</si>
  <si>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</si>
  <si>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</si>
  <si>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</si>
  <si>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</si>
  <si>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</si>
  <si>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</si>
  <si>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</si>
  <si>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</si>
  <si>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</si>
  <si>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</si>
  <si>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</si>
  <si>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</si>
  <si>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</si>
  <si>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</si>
  <si>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</si>
  <si>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</si>
  <si>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</si>
  <si>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</si>
  <si>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</si>
  <si>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</si>
  <si>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</si>
  <si>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</si>
  <si>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</si>
  <si>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</si>
  <si>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</si>
  <si>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</si>
  <si>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</si>
  <si>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</si>
  <si>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</si>
  <si>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</si>
  <si>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</si>
  <si>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</si>
  <si>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</si>
  <si>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</si>
  <si>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</si>
  <si>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</si>
  <si>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</si>
  <si>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</si>
  <si>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</si>
  <si>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</si>
  <si>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</si>
  <si>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</si>
  <si>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</si>
  <si>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</si>
  <si>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</si>
  <si>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</si>
  <si>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</si>
  <si>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</si>
  <si>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</si>
  <si>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</si>
  <si>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</si>
  <si>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</si>
  <si>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</si>
  <si>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</si>
  <si>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</si>
  <si>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</si>
  <si>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</si>
  <si>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</si>
  <si>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</si>
  <si>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</si>
  <si>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</si>
  <si>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</si>
  <si>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</si>
  <si>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</si>
  <si>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</si>
  <si>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</si>
  <si>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</si>
  <si>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</si>
  <si>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</si>
  <si>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</si>
  <si>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</si>
  <si>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</si>
  <si>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</si>
  <si>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</si>
  <si>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</si>
  <si>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</si>
  <si>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</si>
  <si>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</si>
  <si>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</si>
  <si>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</si>
  <si>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</si>
  <si>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</si>
  <si>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</si>
  <si>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</si>
  <si>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</si>
  <si>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</si>
  <si>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</si>
  <si>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</si>
  <si>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</si>
  <si>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</si>
  <si>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</si>
  <si>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</si>
  <si>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</si>
  <si>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</si>
  <si>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</si>
  <si>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</si>
  <si>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</si>
  <si>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</si>
  <si>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</si>
  <si>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</si>
  <si>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</si>
  <si>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</si>
  <si>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</si>
  <si>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</si>
  <si>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</si>
  <si>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</si>
  <si>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</si>
  <si>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</si>
  <si>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</si>
  <si>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</si>
  <si>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</si>
  <si>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</si>
  <si>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</si>
  <si>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</si>
  <si>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</si>
  <si>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</si>
  <si>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</si>
  <si>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</si>
  <si>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</si>
  <si>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</si>
  <si>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</si>
  <si>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</si>
  <si>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</si>
  <si>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</si>
  <si>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</si>
  <si>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</si>
  <si>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</si>
  <si>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</si>
  <si>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</si>
  <si>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</si>
  <si>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</si>
  <si>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</si>
  <si>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</si>
  <si>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</si>
  <si>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</si>
  <si>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</si>
  <si>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</si>
  <si>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</si>
  <si>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</si>
  <si>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</si>
  <si>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</si>
  <si>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</si>
  <si>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</si>
  <si>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</si>
  <si>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</si>
  <si>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</si>
  <si>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</si>
  <si>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</si>
  <si>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</si>
  <si>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</si>
  <si>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</si>
  <si>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</si>
  <si>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</si>
  <si>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</si>
  <si>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</si>
  <si>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</si>
  <si>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</si>
  <si>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</si>
  <si>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</si>
  <si>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</si>
  <si>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</si>
  <si>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</si>
  <si>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</si>
  <si>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</si>
  <si>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</si>
  <si>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</si>
  <si>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</si>
  <si>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</si>
  <si>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</si>
  <si>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</si>
  <si>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</si>
  <si>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</si>
  <si>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</si>
  <si>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</si>
  <si>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</si>
  <si>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</si>
  <si>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</si>
  <si>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</si>
  <si>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</si>
  <si>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</si>
  <si>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</si>
  <si>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</si>
  <si>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</si>
  <si>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</si>
  <si>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</si>
  <si>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</si>
  <si>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</si>
  <si>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</si>
  <si>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</si>
  <si>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</si>
  <si>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</si>
  <si>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</si>
  <si>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</si>
  <si>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</si>
  <si>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</si>
  <si>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</si>
  <si>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</si>
  <si>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</si>
  <si>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</si>
  <si>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</si>
  <si>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</si>
  <si>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</si>
  <si>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</si>
  <si>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</si>
  <si>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</si>
  <si>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</si>
  <si>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</si>
  <si>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</si>
  <si>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</si>
  <si>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</si>
  <si>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</si>
  <si>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</si>
  <si>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</si>
  <si>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</si>
  <si>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</si>
  <si>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</si>
  <si>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</si>
  <si>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</si>
  <si>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</si>
  <si>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</si>
  <si>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</si>
  <si>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</si>
  <si>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</si>
  <si>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</si>
  <si>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</si>
  <si>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</si>
  <si>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</si>
  <si>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</si>
  <si>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</si>
  <si>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</si>
  <si>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</si>
  <si>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</si>
  <si>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</si>
  <si>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</si>
  <si>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</si>
  <si>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</si>
  <si>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</si>
  <si>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</si>
  <si>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</si>
  <si>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</si>
  <si>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</si>
  <si>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</si>
  <si>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</si>
  <si>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</si>
  <si>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</si>
  <si>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</si>
  <si>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</si>
  <si>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</si>
  <si>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</si>
  <si>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</si>
  <si>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</si>
  <si>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</si>
  <si>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</si>
  <si>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</si>
  <si>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</si>
  <si>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</si>
  <si>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</si>
  <si>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</si>
  <si>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</si>
  <si>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</si>
  <si>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</si>
  <si>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</si>
  <si>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</si>
  <si>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</si>
  <si>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</si>
  <si>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</si>
  <si>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</si>
  <si>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</si>
  <si>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</si>
  <si>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</si>
  <si>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</si>
  <si>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</si>
  <si>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</si>
  <si>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</si>
  <si>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</si>
  <si>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</si>
  <si>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</si>
  <si>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</si>
  <si>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</si>
  <si>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</si>
  <si>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</si>
  <si>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</si>
  <si>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</si>
  <si>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</si>
  <si>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</si>
  <si>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</si>
  <si>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</si>
  <si>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</si>
  <si>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</si>
  <si>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</si>
  <si>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</si>
  <si>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</si>
  <si>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</si>
  <si>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</si>
  <si>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</si>
  <si>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</si>
  <si>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</si>
  <si>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</si>
  <si>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</si>
  <si>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</si>
  <si>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</si>
  <si>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</si>
  <si>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</si>
  <si>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</si>
  <si>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</si>
  <si>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</si>
  <si>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</si>
  <si>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</si>
  <si>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</si>
  <si>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</si>
  <si>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</si>
  <si>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</si>
  <si>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</si>
  <si>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</si>
  <si>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</si>
  <si>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</si>
  <si>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</si>
  <si>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</si>
  <si>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</si>
  <si>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</si>
  <si>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</si>
  <si>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</si>
  <si>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</si>
  <si>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</si>
  <si>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</si>
  <si>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</si>
  <si>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</si>
  <si>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</si>
  <si>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</si>
  <si>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</si>
  <si>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</si>
  <si>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</si>
  <si>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</si>
  <si>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</si>
  <si>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</si>
  <si>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</si>
  <si>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</si>
  <si>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</si>
  <si>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</si>
  <si>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</si>
  <si>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</si>
  <si>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</si>
  <si>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</si>
  <si>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</si>
  <si>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</si>
  <si>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</si>
  <si>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</si>
  <si>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</si>
  <si>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</si>
  <si>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</si>
  <si>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</si>
  <si>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</si>
  <si>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</si>
  <si>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</si>
  <si>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</si>
  <si>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</si>
  <si>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</si>
  <si>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</si>
  <si>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</si>
  <si>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</si>
  <si>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</si>
  <si>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</si>
  <si>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</si>
  <si>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</si>
  <si>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</si>
  <si>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</si>
  <si>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</si>
  <si>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</si>
  <si>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</si>
  <si>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</si>
  <si>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</si>
  <si>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</si>
  <si>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</si>
  <si>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</si>
  <si>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</si>
  <si>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</si>
  <si>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</si>
  <si>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</si>
  <si>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</si>
  <si>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</si>
  <si>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</si>
  <si>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</si>
  <si>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</si>
  <si>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</si>
  <si>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</si>
  <si>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</si>
  <si>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</si>
  <si>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</si>
  <si>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</si>
  <si>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</si>
  <si>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</si>
  <si>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</si>
  <si>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</si>
  <si>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</si>
  <si>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</si>
  <si>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</si>
  <si>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</si>
  <si>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</si>
  <si>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</si>
  <si>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</si>
  <si>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</si>
  <si>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</si>
  <si>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</si>
  <si>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</si>
  <si>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</si>
  <si>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</si>
  <si>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</si>
  <si>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</si>
  <si>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</si>
  <si>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</si>
  <si>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</si>
  <si>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</si>
  <si>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</si>
  <si>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</si>
  <si>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</si>
  <si>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</si>
  <si>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</si>
  <si>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</si>
  <si>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</si>
  <si>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</si>
  <si>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</si>
  <si>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</si>
  <si>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</si>
  <si>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</si>
  <si>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</si>
  <si>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</si>
  <si>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</si>
  <si>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</si>
  <si>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</si>
  <si>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</si>
  <si>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</si>
  <si>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</si>
  <si>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</si>
  <si>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</si>
  <si>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</si>
  <si>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</si>
  <si>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</si>
  <si>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</si>
  <si>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</si>
  <si>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</si>
  <si>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</si>
  <si>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</si>
  <si>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</si>
  <si>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</si>
  <si>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</si>
  <si>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</si>
  <si>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</si>
  <si>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</si>
  <si>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</si>
  <si>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</si>
  <si>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</si>
  <si>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</si>
  <si>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</si>
  <si>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</si>
  <si>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</si>
  <si>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</si>
  <si>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</si>
  <si>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</si>
  <si>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</si>
  <si>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</si>
  <si>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</si>
  <si>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</si>
  <si>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</si>
  <si>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</si>
  <si>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</si>
  <si>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</si>
  <si>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</si>
  <si>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</si>
  <si>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</si>
  <si>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</si>
  <si>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</si>
  <si>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</si>
  <si>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</si>
  <si>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</si>
  <si>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</si>
  <si>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</si>
  <si>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</si>
  <si>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</si>
  <si>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</si>
  <si>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</si>
  <si>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</si>
  <si>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</si>
  <si>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</si>
  <si>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</si>
  <si>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</si>
  <si>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</si>
  <si>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</si>
  <si>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</si>
  <si>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</si>
  <si>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</si>
  <si>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</si>
  <si>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</si>
  <si>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</si>
  <si>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</si>
  <si>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</si>
  <si>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</si>
  <si>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</si>
  <si>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</si>
  <si>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</si>
  <si>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</si>
  <si>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</si>
  <si>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</si>
  <si>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</si>
  <si>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</si>
  <si>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</si>
  <si>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</si>
  <si>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</si>
  <si>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</si>
  <si>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</si>
  <si>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</si>
  <si>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</si>
  <si>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</si>
  <si>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</si>
  <si>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</si>
  <si>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</si>
  <si>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</si>
  <si>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</si>
  <si>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</si>
  <si>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</si>
  <si>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</si>
  <si>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</si>
  <si>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</si>
  <si>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</si>
  <si>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</si>
  <si>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</si>
  <si>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</si>
  <si>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</si>
  <si>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</si>
  <si>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</si>
  <si>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</si>
  <si>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</si>
  <si>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</si>
  <si>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</si>
  <si>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</si>
  <si>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</si>
  <si>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</si>
  <si>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</si>
  <si>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</si>
  <si>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</si>
  <si>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</si>
  <si>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</si>
  <si>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</si>
  <si>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</si>
  <si>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</si>
  <si>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</si>
  <si>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</si>
  <si>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</si>
  <si>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</si>
  <si>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</si>
  <si>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</si>
  <si>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</si>
  <si>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</si>
  <si>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</si>
  <si>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</si>
  <si>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</si>
  <si>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</si>
  <si>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</si>
  <si>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</si>
  <si>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</si>
  <si>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</si>
  <si>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</si>
  <si>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</si>
  <si>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</si>
  <si>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</si>
  <si>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</si>
  <si>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</si>
  <si>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</si>
  <si>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</si>
  <si>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</si>
  <si>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</si>
  <si>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</si>
  <si>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</si>
  <si>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</si>
  <si>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</si>
  <si>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</si>
  <si>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</si>
  <si>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</si>
  <si>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</si>
  <si>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</si>
  <si>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</si>
  <si>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</si>
  <si>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</si>
  <si>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</si>
  <si>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</si>
  <si>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</si>
  <si>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</si>
  <si>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</si>
  <si>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</si>
  <si>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</si>
  <si>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</si>
  <si>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</si>
  <si>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</si>
  <si>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</si>
  <si>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</si>
  <si>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</si>
  <si>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</si>
  <si>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</si>
  <si>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</si>
  <si>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</si>
  <si>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</si>
  <si>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</si>
  <si>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</si>
  <si>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</si>
  <si>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</si>
  <si>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</si>
  <si>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</si>
  <si>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</si>
  <si>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</si>
  <si>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</si>
  <si>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</si>
  <si>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</si>
  <si>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</si>
  <si>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</si>
  <si>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</si>
  <si>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</si>
  <si>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</si>
  <si>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</si>
  <si>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</si>
  <si>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</si>
  <si>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</si>
  <si>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</si>
  <si>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</si>
  <si>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</si>
  <si>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</si>
  <si>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</si>
  <si>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</si>
  <si>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</si>
  <si>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</si>
  <si>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</si>
  <si>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</si>
  <si>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</si>
  <si>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</si>
  <si>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</si>
  <si>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</si>
  <si>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</si>
  <si>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</si>
  <si>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</si>
  <si>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</si>
  <si>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</si>
  <si>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</si>
  <si>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</si>
  <si>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</si>
  <si>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</si>
  <si>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</si>
  <si>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</si>
  <si>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</si>
  <si>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</si>
  <si>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</si>
  <si>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</si>
  <si>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</si>
  <si>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</si>
  <si>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</si>
  <si>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</si>
  <si>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</si>
  <si>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</si>
  <si>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</si>
  <si>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</si>
  <si>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</si>
  <si>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</si>
  <si>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</si>
  <si>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</si>
  <si>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</si>
  <si>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</si>
  <si>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</si>
  <si>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</si>
  <si>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</si>
  <si>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</si>
  <si>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</si>
  <si>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</si>
  <si>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</si>
  <si>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</si>
  <si>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</si>
  <si>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</si>
  <si>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</si>
  <si>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</si>
  <si>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</si>
  <si>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</si>
  <si>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</si>
  <si>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</si>
  <si>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</si>
  <si>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</si>
  <si>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</si>
  <si>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</si>
  <si>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</si>
  <si>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</si>
  <si>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</si>
  <si>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</si>
  <si>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</si>
  <si>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</si>
  <si>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</si>
  <si>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</si>
  <si>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</si>
  <si>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</si>
  <si>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</si>
  <si>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</si>
  <si>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</si>
  <si>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</si>
  <si>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</si>
  <si>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</si>
  <si>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</si>
  <si>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</si>
  <si>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</si>
  <si>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</si>
  <si>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</si>
  <si>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</si>
  <si>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</si>
  <si>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</si>
  <si>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</si>
  <si>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</si>
  <si>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</si>
  <si>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</si>
  <si>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</si>
  <si>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</si>
  <si>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</si>
  <si>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</si>
  <si>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</si>
  <si>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</si>
  <si>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</si>
  <si>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</si>
  <si>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</si>
  <si>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</si>
  <si>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</si>
  <si>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</si>
  <si>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</si>
  <si>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</si>
  <si>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</si>
  <si>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</si>
  <si>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</si>
  <si>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</si>
  <si>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</si>
  <si>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</si>
  <si>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</si>
  <si>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</si>
  <si>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</si>
  <si>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</si>
  <si>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</si>
  <si>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</si>
  <si>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</si>
  <si>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</si>
  <si>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</si>
  <si>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</si>
  <si>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</si>
  <si>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</si>
  <si>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</si>
  <si>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</si>
  <si>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</si>
  <si>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</si>
  <si>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</si>
  <si>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</si>
  <si>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</si>
  <si>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</si>
  <si>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</si>
  <si>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</si>
  <si>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</si>
  <si>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</si>
  <si>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</si>
  <si>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</si>
  <si>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</si>
  <si>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</si>
  <si>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</si>
  <si>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</si>
  <si>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</si>
  <si>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</si>
  <si>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</si>
  <si>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</si>
  <si>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</si>
  <si>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</si>
  <si>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</si>
  <si>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</si>
  <si>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</si>
  <si>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</si>
  <si>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</si>
  <si>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</si>
  <si>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</si>
  <si>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</si>
  <si>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</si>
  <si>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</si>
  <si>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</si>
  <si>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</si>
  <si>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</si>
  <si>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</si>
  <si>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</si>
  <si>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</si>
  <si>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</si>
  <si>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</si>
  <si>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</si>
  <si>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</si>
  <si>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</si>
  <si>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</si>
  <si>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</si>
  <si>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</si>
  <si>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</si>
  <si>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</si>
  <si>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</si>
  <si>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</si>
  <si>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</si>
  <si>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</si>
  <si>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</si>
  <si>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</si>
  <si>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</si>
  <si>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</si>
  <si>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</si>
  <si>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</si>
  <si>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</si>
  <si>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</si>
  <si>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</si>
  <si>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</si>
  <si>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</si>
  <si>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</si>
  <si>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</si>
  <si>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</si>
  <si>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</si>
  <si>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</si>
  <si>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</si>
  <si>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</si>
  <si>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</si>
  <si>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</si>
  <si>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</si>
  <si>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</si>
  <si>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</si>
  <si>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</si>
  <si>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</si>
  <si>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</si>
  <si>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</si>
  <si>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</si>
  <si>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</si>
  <si>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</si>
  <si>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</si>
  <si>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</si>
  <si>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</si>
  <si>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</si>
  <si>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</si>
  <si>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</si>
  <si>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</si>
  <si>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</si>
  <si>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</si>
  <si>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</si>
  <si>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</si>
  <si>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</si>
  <si>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</si>
  <si>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</si>
  <si>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</si>
  <si>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</si>
  <si>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</si>
  <si>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</si>
  <si>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</si>
  <si>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</si>
  <si>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</si>
  <si>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</si>
  <si>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</si>
  <si>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</si>
  <si>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</si>
  <si>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</si>
  <si>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</si>
  <si>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</si>
  <si>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</si>
  <si>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</si>
  <si>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</si>
  <si>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</si>
  <si>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</si>
  <si>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</si>
  <si>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</si>
  <si>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</si>
  <si>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</si>
  <si>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</si>
  <si>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</si>
  <si>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</si>
  <si>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</si>
  <si>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</si>
  <si>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</si>
  <si>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</si>
  <si>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</si>
  <si>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</si>
  <si>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</si>
  <si>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</si>
  <si>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</si>
  <si>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</si>
  <si>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</si>
  <si>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</si>
  <si>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</si>
  <si>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</si>
  <si>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</si>
  <si>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</si>
  <si>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</si>
  <si>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</si>
  <si>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</si>
  <si>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</si>
  <si>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</si>
  <si>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</si>
  <si>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</si>
  <si>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</si>
  <si>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</si>
  <si>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</si>
  <si>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</si>
  <si>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</si>
  <si>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</si>
  <si>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</si>
  <si>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</si>
  <si>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</si>
  <si>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</si>
  <si>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</si>
  <si>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</si>
  <si>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</si>
  <si>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</si>
  <si>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</si>
  <si>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</si>
  <si>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</si>
  <si>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</si>
  <si>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</si>
  <si>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</si>
  <si>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</si>
  <si>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</si>
  <si>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</si>
  <si>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</si>
  <si>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</si>
  <si>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</si>
  <si>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</si>
  <si>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</si>
  <si>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</si>
  <si>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</si>
  <si>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</si>
  <si>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</si>
  <si>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</si>
  <si>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</si>
  <si>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</si>
  <si>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</si>
  <si>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</si>
  <si>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</si>
  <si>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奄美中央病院</t>
    <phoneticPr fontId="3"/>
  </si>
  <si>
    <t>〒894-0036 奄美市名瀬長浜町１６－５</t>
    <phoneticPr fontId="3"/>
  </si>
  <si>
    <t>〇</t>
  </si>
  <si>
    <t>医療生協</t>
  </si>
  <si>
    <t>複数の診療科で活用</t>
  </si>
  <si>
    <t>内科</t>
  </si>
  <si>
    <t>呼吸器内科</t>
  </si>
  <si>
    <t>循環器内科</t>
  </si>
  <si>
    <t>地域包括ケア入院医療管理料１</t>
  </si>
  <si>
    <t>ＤＰＣ病院ではない</t>
  </si>
  <si>
    <t>有</t>
  </si>
  <si>
    <t>看護必要度Ⅰ</t>
    <phoneticPr fontId="3"/>
  </si>
  <si>
    <t>3階病棟</t>
  </si>
  <si>
    <t>回復期機能</t>
  </si>
  <si>
    <t>4階病棟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</si>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</sst>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8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t="s">
        <v>1039</v>
      </c>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t="s">
        <v>1039</v>
      </c>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1051</v>
      </c>
    </row>
    <row r="90" spans="1:22" s="21" customFormat="1">
      <c r="A90" s="243"/>
      <c r="B90" s="1"/>
      <c r="C90" s="3"/>
      <c r="D90" s="3"/>
      <c r="E90" s="3"/>
      <c r="F90" s="3"/>
      <c r="G90" s="3"/>
      <c r="H90" s="287"/>
      <c r="I90" s="67" t="s">
        <v>36</v>
      </c>
      <c r="J90" s="68"/>
      <c r="K90" s="69"/>
      <c r="L90" s="262" t="s">
        <v>1050</v>
      </c>
      <c r="M90" s="262" t="s">
        <v>1052</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110</v>
      </c>
      <c r="K99" s="237" t="str">
        <f>IF(OR(COUNTIF(L99:M99,"未確認")&gt;0,COUNTIF(L99:M99,"~*")&gt;0),"※","")</f>
        <v/>
      </c>
      <c r="L99" s="258">
        <v>55</v>
      </c>
      <c r="M99" s="258">
        <v>55</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110</v>
      </c>
      <c r="K101" s="237" t="str">
        <f>IF(OR(COUNTIF(L101:M101,"未確認")&gt;0,COUNTIF(L101:M101,"~*")&gt;0),"※","")</f>
        <v/>
      </c>
      <c r="L101" s="258">
        <v>55</v>
      </c>
      <c r="M101" s="258">
        <v>55</v>
      </c>
    </row>
    <row r="102" spans="1:22" s="83" customFormat="1" ht="34.5" customHeight="1">
      <c r="A102" s="244" t="s">
        <v>610</v>
      </c>
      <c r="B102" s="84"/>
      <c r="C102" s="377"/>
      <c r="D102" s="379"/>
      <c r="E102" s="317" t="s">
        <v>612</v>
      </c>
      <c r="F102" s="318"/>
      <c r="G102" s="318"/>
      <c r="H102" s="319"/>
      <c r="I102" s="420"/>
      <c r="J102" s="256">
        <f t="shared" si="0"/>
        <v>110</v>
      </c>
      <c r="K102" s="237" t="str">
        <f t="shared" ref="K102:K111" si="1">IF(OR(COUNTIF(L101:M101,"未確認")&gt;0,COUNTIF(L101:M101,"~*")&gt;0),"※","")</f>
        <v/>
      </c>
      <c r="L102" s="258">
        <v>55</v>
      </c>
      <c r="M102" s="258">
        <v>55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560</v>
      </c>
    </row>
    <row r="132" spans="1:22" s="83" customFormat="1" ht="34.5" customHeight="1">
      <c r="A132" s="244" t="s">
        <v>621</v>
      </c>
      <c r="B132" s="84"/>
      <c r="C132" s="295"/>
      <c r="D132" s="297"/>
      <c r="E132" s="320" t="s">
        <v>58</v>
      </c>
      <c r="F132" s="321"/>
      <c r="G132" s="321"/>
      <c r="H132" s="322"/>
      <c r="I132" s="389"/>
      <c r="J132" s="101"/>
      <c r="K132" s="102"/>
      <c r="L132" s="82">
        <v>55</v>
      </c>
      <c r="M132" s="82">
        <v>55</v>
      </c>
    </row>
    <row r="133" spans="1:22" s="83" customFormat="1" ht="67.5" customHeight="1">
      <c r="A133" s="244" t="s">
        <v>622</v>
      </c>
      <c r="B133" s="84"/>
      <c r="C133" s="334" t="s">
        <v>59</v>
      </c>
      <c r="D133" s="335"/>
      <c r="E133" s="335"/>
      <c r="F133" s="335"/>
      <c r="G133" s="335"/>
      <c r="H133" s="336"/>
      <c r="I133" s="389"/>
      <c r="J133" s="101"/>
      <c r="K133" s="102"/>
      <c r="L133" s="259" t="s">
        <v>1045</v>
      </c>
      <c r="M133" s="98" t="s">
        <v>533</v>
      </c>
    </row>
    <row r="134" spans="1:22" s="83" customFormat="1" ht="34.5" customHeight="1">
      <c r="A134" s="244" t="s">
        <v>622</v>
      </c>
      <c r="B134" s="84"/>
      <c r="C134" s="111"/>
      <c r="D134" s="112"/>
      <c r="E134" s="320" t="s">
        <v>60</v>
      </c>
      <c r="F134" s="321"/>
      <c r="G134" s="321"/>
      <c r="H134" s="322"/>
      <c r="I134" s="389"/>
      <c r="J134" s="101"/>
      <c r="K134" s="102"/>
      <c r="L134" s="82">
        <v>36</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116</v>
      </c>
      <c r="K150" s="264" t="str">
        <f t="shared" si="3"/>
        <v/>
      </c>
      <c r="L150" s="117">
        <v>0</v>
      </c>
      <c r="M150" s="117">
        <v>116</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49</v>
      </c>
      <c r="K204" s="264" t="str">
        <f t="shared" si="5"/>
        <v/>
      </c>
      <c r="L204" s="117">
        <v>49</v>
      </c>
      <c r="M204" s="117">
        <v>0</v>
      </c>
    </row>
    <row r="205" spans="1:13" s="118" customFormat="1" ht="34.5" customHeight="1">
      <c r="A205" s="246" t="s">
        <v>707</v>
      </c>
      <c r="B205" s="119"/>
      <c r="C205" s="317" t="s">
        <v>602</v>
      </c>
      <c r="D205" s="318"/>
      <c r="E205" s="318"/>
      <c r="F205" s="318"/>
      <c r="G205" s="318"/>
      <c r="H205" s="319"/>
      <c r="I205" s="413"/>
      <c r="J205" s="263" t="str">
        <f t="shared" si="4"/>
        <v>*</v>
      </c>
      <c r="K205" s="264" t="str">
        <f t="shared" si="5"/>
        <v>※</v>
      </c>
      <c r="L205" s="117" t="s">
        <v>541</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v>0</v>
      </c>
      <c r="M220" s="117" t="s">
        <v>541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1052</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1052</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51</v>
      </c>
      <c r="K269" s="81" t="str">
        <f t="shared" si="8"/>
        <v/>
      </c>
      <c r="L269" s="147">
        <v>26</v>
      </c>
      <c r="M269" s="147">
        <v>25</v>
      </c>
    </row>
    <row r="270" spans="1:22" s="83" customFormat="1" ht="34.5" customHeight="1">
      <c r="A270" s="249" t="s">
        <v>725</v>
      </c>
      <c r="B270" s="120"/>
      <c r="C270" s="371"/>
      <c r="D270" s="371"/>
      <c r="E270" s="371"/>
      <c r="F270" s="371"/>
      <c r="G270" s="371" t="s">
        <v>148</v>
      </c>
      <c r="H270" s="371"/>
      <c r="I270" s="404"/>
      <c r="J270" s="266">
        <f t="shared" si="9"/>
        <v>1</v>
      </c>
      <c r="K270" s="81" t="str">
        <f t="shared" si="8"/>
        <v/>
      </c>
      <c r="L270" s="148">
        <v>1</v>
      </c>
      <c r="M270" s="148">
        <v>0</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1</v>
      </c>
      <c r="M271" s="147">
        <v>3</v>
      </c>
    </row>
    <row r="272" spans="1:22" s="83" customFormat="1" ht="34.5" customHeight="1">
      <c r="A272" s="249" t="s">
        <v>726</v>
      </c>
      <c r="B272" s="120"/>
      <c r="C272" s="372"/>
      <c r="D272" s="372"/>
      <c r="E272" s="372"/>
      <c r="F272" s="372"/>
      <c r="G272" s="371" t="s">
        <v>148</v>
      </c>
      <c r="H272" s="371"/>
      <c r="I272" s="404"/>
      <c r="J272" s="266">
        <f t="shared" si="9"/>
        <v>1.7</v>
      </c>
      <c r="K272" s="81" t="str">
        <f t="shared" si="8"/>
        <v/>
      </c>
      <c r="L272" s="148">
        <v>0</v>
      </c>
      <c r="M272" s="148">
        <v>1.7</v>
      </c>
    </row>
    <row r="273" spans="1:13" s="83" customFormat="1" ht="34.5" customHeight="1">
      <c r="A273" s="249" t="s">
        <v>727</v>
      </c>
      <c r="B273" s="120"/>
      <c r="C273" s="371" t="s">
        <v>152</v>
      </c>
      <c r="D273" s="372"/>
      <c r="E273" s="372"/>
      <c r="F273" s="372"/>
      <c r="G273" s="371" t="s">
        <v>146</v>
      </c>
      <c r="H273" s="371"/>
      <c r="I273" s="404"/>
      <c r="J273" s="266">
        <f t="shared" si="9"/>
        <v>2</v>
      </c>
      <c r="K273" s="81" t="str">
        <f t="shared" si="8"/>
        <v/>
      </c>
      <c r="L273" s="147">
        <v>2</v>
      </c>
      <c r="M273" s="147">
        <v>0</v>
      </c>
    </row>
    <row r="274" spans="1:13" s="83" customFormat="1" ht="34.5" customHeight="1">
      <c r="A274" s="249" t="s">
        <v>727</v>
      </c>
      <c r="B274" s="120"/>
      <c r="C274" s="372"/>
      <c r="D274" s="372"/>
      <c r="E274" s="372"/>
      <c r="F274" s="372"/>
      <c r="G274" s="371" t="s">
        <v>148</v>
      </c>
      <c r="H274" s="371"/>
      <c r="I274" s="404"/>
      <c r="J274" s="266">
        <f t="shared" si="9"/>
        <v>13.1</v>
      </c>
      <c r="K274" s="81" t="str">
        <f t="shared" si="8"/>
        <v/>
      </c>
      <c r="L274" s="148">
        <v>6.1</v>
      </c>
      <c r="M274" s="148">
        <v>7</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4</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1.8</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3</v>
      </c>
      <c r="M297" s="147">
        <v>12</v>
      </c>
      <c r="N297" s="147">
        <v>12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0.9</v>
      </c>
      <c r="M298" s="148">
        <v>3.1</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3.5</v>
      </c>
      <c r="N300" s="148">
        <v>2.7</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1.6</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row>
    <row r="368" spans="1:22" s="118" customFormat="1" ht="20.25" customHeight="1">
      <c r="A368" s="243"/>
      <c r="B368" s="1"/>
      <c r="C368" s="3"/>
      <c r="D368" s="3"/>
      <c r="E368" s="3"/>
      <c r="F368" s="3"/>
      <c r="G368" s="3"/>
      <c r="H368" s="287"/>
      <c r="I368" s="67" t="s">
        <v>36</v>
      </c>
      <c r="J368" s="170"/>
      <c r="K368" s="79"/>
      <c r="L368" s="137" t="s">
        <v>1050</v>
      </c>
      <c r="M368" s="137" t="s">
        <v>1052</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1447</v>
      </c>
      <c r="K392" s="81" t="str">
        <f t="shared" ref="K392:K397" si="12">IF(OR(COUNTIF(L392:M392,"未確認")&gt;0,COUNTIF(L392:M392,"~*")&gt;0),"※","")</f>
        <v/>
      </c>
      <c r="L392" s="147">
        <v>608</v>
      </c>
      <c r="M392" s="147">
        <v>839</v>
      </c>
    </row>
    <row r="393" spans="1:22" s="83" customFormat="1" ht="34.5" customHeight="1">
      <c r="A393" s="249" t="s">
        <v>773</v>
      </c>
      <c r="B393" s="84"/>
      <c r="C393" s="370"/>
      <c r="D393" s="380"/>
      <c r="E393" s="320" t="s">
        <v>224</v>
      </c>
      <c r="F393" s="321"/>
      <c r="G393" s="321"/>
      <c r="H393" s="322"/>
      <c r="I393" s="343"/>
      <c r="J393" s="140">
        <f t="shared" si="11"/>
        <v>762</v>
      </c>
      <c r="K393" s="81" t="str">
        <f t="shared" si="12"/>
        <v/>
      </c>
      <c r="L393" s="147">
        <v>310</v>
      </c>
      <c r="M393" s="147">
        <v>452</v>
      </c>
    </row>
    <row r="394" spans="1:22" s="83" customFormat="1" ht="34.5" customHeight="1">
      <c r="A394" s="250" t="s">
        <v>774</v>
      </c>
      <c r="B394" s="84"/>
      <c r="C394" s="370"/>
      <c r="D394" s="381"/>
      <c r="E394" s="320" t="s">
        <v>225</v>
      </c>
      <c r="F394" s="321"/>
      <c r="G394" s="321"/>
      <c r="H394" s="322"/>
      <c r="I394" s="343"/>
      <c r="J394" s="140">
        <f t="shared" si="11"/>
        <v>134</v>
      </c>
      <c r="K394" s="81" t="str">
        <f t="shared" si="12"/>
        <v/>
      </c>
      <c r="L394" s="147">
        <v>49</v>
      </c>
      <c r="M394" s="147">
        <v>85</v>
      </c>
    </row>
    <row r="395" spans="1:22" s="83" customFormat="1" ht="34.5" customHeight="1">
      <c r="A395" s="250" t="s">
        <v>775</v>
      </c>
      <c r="B395" s="84"/>
      <c r="C395" s="370"/>
      <c r="D395" s="382"/>
      <c r="E395" s="320" t="s">
        <v>226</v>
      </c>
      <c r="F395" s="321"/>
      <c r="G395" s="321"/>
      <c r="H395" s="322"/>
      <c r="I395" s="343"/>
      <c r="J395" s="140">
        <f t="shared" si="11"/>
        <v>551</v>
      </c>
      <c r="K395" s="81" t="str">
        <f t="shared" si="12"/>
        <v/>
      </c>
      <c r="L395" s="147">
        <v>249</v>
      </c>
      <c r="M395" s="147">
        <v>302</v>
      </c>
    </row>
    <row r="396" spans="1:22" s="83" customFormat="1" ht="34.5" customHeight="1">
      <c r="A396" s="250" t="s">
        <v>776</v>
      </c>
      <c r="B396" s="1"/>
      <c r="C396" s="370"/>
      <c r="D396" s="320" t="s">
        <v>227</v>
      </c>
      <c r="E396" s="321"/>
      <c r="F396" s="321"/>
      <c r="G396" s="321"/>
      <c r="H396" s="322"/>
      <c r="I396" s="343"/>
      <c r="J396" s="140">
        <f t="shared" si="11"/>
        <v>36813</v>
      </c>
      <c r="K396" s="81" t="str">
        <f t="shared" si="12"/>
        <v/>
      </c>
      <c r="L396" s="147">
        <v>18091</v>
      </c>
      <c r="M396" s="147">
        <v>18722</v>
      </c>
    </row>
    <row r="397" spans="1:22" s="83" customFormat="1" ht="34.5" customHeight="1">
      <c r="A397" s="250" t="s">
        <v>777</v>
      </c>
      <c r="B397" s="119"/>
      <c r="C397" s="370"/>
      <c r="D397" s="320" t="s">
        <v>228</v>
      </c>
      <c r="E397" s="321"/>
      <c r="F397" s="321"/>
      <c r="G397" s="321"/>
      <c r="H397" s="322"/>
      <c r="I397" s="344"/>
      <c r="J397" s="140">
        <f t="shared" si="11"/>
        <v>1381</v>
      </c>
      <c r="K397" s="81" t="str">
        <f t="shared" si="12"/>
        <v/>
      </c>
      <c r="L397" s="147">
        <v>609</v>
      </c>
      <c r="M397" s="147">
        <v>772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1460</v>
      </c>
      <c r="K405" s="81" t="str">
        <f t="shared" ref="K405:K422" si="14">IF(OR(COUNTIF(L405:M405,"未確認")&gt;0,COUNTIF(L405:M405,"~*")&gt;0),"※","")</f>
        <v/>
      </c>
      <c r="L405" s="147">
        <v>608</v>
      </c>
      <c r="M405" s="147">
        <v>852</v>
      </c>
    </row>
    <row r="406" spans="1:22" s="83" customFormat="1" ht="34.5" customHeight="1">
      <c r="A406" s="251" t="s">
        <v>779</v>
      </c>
      <c r="B406" s="119"/>
      <c r="C406" s="369"/>
      <c r="D406" s="375" t="s">
        <v>233</v>
      </c>
      <c r="E406" s="377" t="s">
        <v>234</v>
      </c>
      <c r="F406" s="378"/>
      <c r="G406" s="378"/>
      <c r="H406" s="379"/>
      <c r="I406" s="361"/>
      <c r="J406" s="140">
        <f t="shared" si="13"/>
        <v>345</v>
      </c>
      <c r="K406" s="81" t="str">
        <f t="shared" si="14"/>
        <v/>
      </c>
      <c r="L406" s="147">
        <v>310</v>
      </c>
      <c r="M406" s="147">
        <v>35</v>
      </c>
    </row>
    <row r="407" spans="1:22" s="83" customFormat="1" ht="34.5" customHeight="1">
      <c r="A407" s="251" t="s">
        <v>780</v>
      </c>
      <c r="B407" s="119"/>
      <c r="C407" s="369"/>
      <c r="D407" s="369"/>
      <c r="E407" s="320" t="s">
        <v>235</v>
      </c>
      <c r="F407" s="321"/>
      <c r="G407" s="321"/>
      <c r="H407" s="322"/>
      <c r="I407" s="361"/>
      <c r="J407" s="140">
        <f t="shared" si="13"/>
        <v>1003</v>
      </c>
      <c r="K407" s="81" t="str">
        <f t="shared" si="14"/>
        <v/>
      </c>
      <c r="L407" s="147">
        <v>298</v>
      </c>
      <c r="M407" s="147">
        <v>705</v>
      </c>
    </row>
    <row r="408" spans="1:22" s="83" customFormat="1" ht="34.5" customHeight="1">
      <c r="A408" s="251" t="s">
        <v>781</v>
      </c>
      <c r="B408" s="119"/>
      <c r="C408" s="369"/>
      <c r="D408" s="369"/>
      <c r="E408" s="320" t="s">
        <v>236</v>
      </c>
      <c r="F408" s="321"/>
      <c r="G408" s="321"/>
      <c r="H408" s="322"/>
      <c r="I408" s="361"/>
      <c r="J408" s="140">
        <f t="shared" si="13"/>
        <v>96</v>
      </c>
      <c r="K408" s="81" t="str">
        <f t="shared" si="14"/>
        <v/>
      </c>
      <c r="L408" s="147">
        <v>0</v>
      </c>
      <c r="M408" s="147">
        <v>96</v>
      </c>
    </row>
    <row r="409" spans="1:22" s="83" customFormat="1" ht="34.5" customHeight="1">
      <c r="A409" s="251" t="s">
        <v>782</v>
      </c>
      <c r="B409" s="119"/>
      <c r="C409" s="369"/>
      <c r="D409" s="369"/>
      <c r="E409" s="317" t="s">
        <v>989</v>
      </c>
      <c r="F409" s="318"/>
      <c r="G409" s="318"/>
      <c r="H409" s="319"/>
      <c r="I409" s="361"/>
      <c r="J409" s="140">
        <f t="shared" si="13"/>
        <v>16</v>
      </c>
      <c r="K409" s="81" t="str">
        <f t="shared" si="14"/>
        <v/>
      </c>
      <c r="L409" s="147">
        <v>0</v>
      </c>
      <c r="M409" s="147">
        <v>16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888</v>
      </c>
      <c r="K413" s="81" t="str">
        <f t="shared" si="14"/>
        <v/>
      </c>
      <c r="L413" s="147">
        <v>420</v>
      </c>
      <c r="M413" s="147">
        <v>468</v>
      </c>
    </row>
    <row r="414" spans="1:22" s="83" customFormat="1" ht="34.5" customHeight="1">
      <c r="A414" s="251" t="s">
        <v>787</v>
      </c>
      <c r="B414" s="119"/>
      <c r="C414" s="369"/>
      <c r="D414" s="375" t="s">
        <v>240</v>
      </c>
      <c r="E414" s="377" t="s">
        <v>241</v>
      </c>
      <c r="F414" s="378"/>
      <c r="G414" s="378"/>
      <c r="H414" s="379"/>
      <c r="I414" s="361"/>
      <c r="J414" s="140">
        <f t="shared" si="13"/>
        <v>295</v>
      </c>
      <c r="K414" s="81" t="str">
        <f t="shared" si="14"/>
        <v/>
      </c>
      <c r="L414" s="147">
        <v>120</v>
      </c>
      <c r="M414" s="147">
        <v>175</v>
      </c>
    </row>
    <row r="415" spans="1:22" s="83" customFormat="1" ht="34.5" customHeight="1">
      <c r="A415" s="251" t="s">
        <v>788</v>
      </c>
      <c r="B415" s="119"/>
      <c r="C415" s="369"/>
      <c r="D415" s="369"/>
      <c r="E415" s="320" t="s">
        <v>242</v>
      </c>
      <c r="F415" s="321"/>
      <c r="G415" s="321"/>
      <c r="H415" s="322"/>
      <c r="I415" s="361"/>
      <c r="J415" s="140">
        <f t="shared" si="13"/>
        <v>483</v>
      </c>
      <c r="K415" s="81" t="str">
        <f t="shared" si="14"/>
        <v/>
      </c>
      <c r="L415" s="147">
        <v>273</v>
      </c>
      <c r="M415" s="147">
        <v>210</v>
      </c>
    </row>
    <row r="416" spans="1:22" s="83" customFormat="1" ht="34.5" customHeight="1">
      <c r="A416" s="251" t="s">
        <v>789</v>
      </c>
      <c r="B416" s="119"/>
      <c r="C416" s="369"/>
      <c r="D416" s="369"/>
      <c r="E416" s="320" t="s">
        <v>243</v>
      </c>
      <c r="F416" s="321"/>
      <c r="G416" s="321"/>
      <c r="H416" s="322"/>
      <c r="I416" s="361"/>
      <c r="J416" s="140">
        <f t="shared" si="13"/>
        <v>70</v>
      </c>
      <c r="K416" s="81" t="str">
        <f t="shared" si="14"/>
        <v/>
      </c>
      <c r="L416" s="147">
        <v>24</v>
      </c>
      <c r="M416" s="147">
        <v>46</v>
      </c>
    </row>
    <row r="417" spans="1:22" s="83" customFormat="1" ht="34.5" customHeight="1">
      <c r="A417" s="251" t="s">
        <v>790</v>
      </c>
      <c r="B417" s="119"/>
      <c r="C417" s="369"/>
      <c r="D417" s="369"/>
      <c r="E417" s="320" t="s">
        <v>244</v>
      </c>
      <c r="F417" s="321"/>
      <c r="G417" s="321"/>
      <c r="H417" s="322"/>
      <c r="I417" s="361"/>
      <c r="J417" s="140">
        <f t="shared" si="13"/>
        <v>25</v>
      </c>
      <c r="K417" s="81" t="str">
        <f t="shared" si="14"/>
        <v/>
      </c>
      <c r="L417" s="147">
        <v>3</v>
      </c>
      <c r="M417" s="147">
        <v>22</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15</v>
      </c>
      <c r="K421" s="81" t="str">
        <f t="shared" si="14"/>
        <v/>
      </c>
      <c r="L421" s="147">
        <v>0</v>
      </c>
      <c r="M421" s="147">
        <v>15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593</v>
      </c>
      <c r="K430" s="193" t="str">
        <f>IF(OR(COUNTIF(L430:M430,"未確認")&gt;0,COUNTIF(L430:M430,"~*")&gt;0),"※","")</f>
        <v/>
      </c>
      <c r="L430" s="147">
        <v>300</v>
      </c>
      <c r="M430" s="147">
        <v>293</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14</v>
      </c>
      <c r="K431" s="193" t="str">
        <f>IF(OR(COUNTIF(L431:M431,"未確認")&gt;0,COUNTIF(L431:M431,"~*")&gt;0),"※","")</f>
        <v/>
      </c>
      <c r="L431" s="147">
        <v>4</v>
      </c>
      <c r="M431" s="147">
        <v>10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14</v>
      </c>
      <c r="K432" s="193" t="str">
        <f>IF(OR(COUNTIF(L432:M432,"未確認")&gt;0,COUNTIF(L432:M432,"~*")&gt;0),"※","")</f>
        <v/>
      </c>
      <c r="L432" s="147">
        <v>6</v>
      </c>
      <c r="M432" s="147">
        <v>8</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563</v>
      </c>
      <c r="K433" s="193" t="str">
        <f>IF(OR(COUNTIF(L433:M433,"未確認")&gt;0,COUNTIF(L433:M433,"~*")&gt;0),"※","")</f>
        <v/>
      </c>
      <c r="L433" s="147">
        <v>288</v>
      </c>
      <c r="M433" s="147">
        <v>275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v>
      </c>
      <c r="K434" s="193" t="str">
        <f>IF(OR(COUNTIF(L434:M434,"未確認")&gt;0,COUNTIF(L434:M434,"~*")&gt;0),"※","")</f>
        <v/>
      </c>
      <c r="L434" s="147">
        <v>2</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8</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7</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1</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16</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13</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3</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v>0</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v>0</v>
      </c>
      <c r="M476" s="117" t="s">
        <v>541</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1052</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1052</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IF(SUM(L522:M522)=0,IF(COUNTIF(L522:M522,"未確認")&gt;0,"未確認",IF(COUNTIF(L522:M522,"~*")&gt;0,"*",SUM(L522:M522))),SUM(L522:M522))</f>
        <v>*</v>
      </c>
      <c r="K522" s="201" t="str">
        <f>IF(OR(COUNTIF(L522:M522,"未確認")&gt;0,COUNTIF(L522:M522,"*")&gt;0),"※","")</f>
        <v>※</v>
      </c>
      <c r="L522" s="117">
        <v>0</v>
      </c>
      <c r="M522" s="117" t="s">
        <v>541</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1052</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row>
    <row r="544" spans="1:22" s="1" customFormat="1" ht="20.25" customHeight="1">
      <c r="A544" s="243"/>
      <c r="C544" s="62"/>
      <c r="D544" s="3"/>
      <c r="E544" s="3"/>
      <c r="F544" s="3"/>
      <c r="G544" s="3"/>
      <c r="H544" s="287"/>
      <c r="I544" s="67" t="s">
        <v>36</v>
      </c>
      <c r="J544" s="68"/>
      <c r="K544" s="186"/>
      <c r="L544" s="70" t="s">
        <v>1050</v>
      </c>
      <c r="M544" s="70" t="s">
        <v>1052</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t="s">
        <v>541</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30.1</v>
      </c>
      <c r="M560" s="211">
        <v>25</v>
      </c>
    </row>
    <row r="561" spans="1:13" s="91" customFormat="1" ht="34.5" customHeight="1">
      <c r="A561" s="251" t="s">
        <v>871</v>
      </c>
      <c r="B561" s="119"/>
      <c r="C561" s="209"/>
      <c r="D561" s="331" t="s">
        <v>377</v>
      </c>
      <c r="E561" s="342"/>
      <c r="F561" s="342"/>
      <c r="G561" s="342"/>
      <c r="H561" s="332"/>
      <c r="I561" s="343"/>
      <c r="J561" s="207"/>
      <c r="K561" s="210"/>
      <c r="L561" s="211">
        <v>18.5</v>
      </c>
      <c r="M561" s="211">
        <v>11.8</v>
      </c>
    </row>
    <row r="562" spans="1:13" s="91" customFormat="1" ht="34.5" customHeight="1">
      <c r="A562" s="251" t="s">
        <v>872</v>
      </c>
      <c r="B562" s="119"/>
      <c r="C562" s="209"/>
      <c r="D562" s="331" t="s">
        <v>992</v>
      </c>
      <c r="E562" s="342"/>
      <c r="F562" s="342"/>
      <c r="G562" s="342"/>
      <c r="H562" s="332"/>
      <c r="I562" s="343"/>
      <c r="J562" s="207"/>
      <c r="K562" s="210"/>
      <c r="L562" s="211">
        <v>18.399999999999999</v>
      </c>
      <c r="M562" s="211">
        <v>7.2</v>
      </c>
    </row>
    <row r="563" spans="1:13" s="91" customFormat="1" ht="34.5" customHeight="1">
      <c r="A563" s="251" t="s">
        <v>873</v>
      </c>
      <c r="B563" s="119"/>
      <c r="C563" s="209"/>
      <c r="D563" s="331" t="s">
        <v>379</v>
      </c>
      <c r="E563" s="342"/>
      <c r="F563" s="342"/>
      <c r="G563" s="342"/>
      <c r="H563" s="332"/>
      <c r="I563" s="343"/>
      <c r="J563" s="207"/>
      <c r="K563" s="210"/>
      <c r="L563" s="211">
        <v>15</v>
      </c>
      <c r="M563" s="211">
        <v>3.1</v>
      </c>
    </row>
    <row r="564" spans="1:13" s="91" customFormat="1" ht="34.5" customHeight="1">
      <c r="A564" s="251" t="s">
        <v>874</v>
      </c>
      <c r="B564" s="119"/>
      <c r="C564" s="209"/>
      <c r="D564" s="331" t="s">
        <v>380</v>
      </c>
      <c r="E564" s="342"/>
      <c r="F564" s="342"/>
      <c r="G564" s="342"/>
      <c r="H564" s="332"/>
      <c r="I564" s="343"/>
      <c r="J564" s="207"/>
      <c r="K564" s="210"/>
      <c r="L564" s="211">
        <v>0</v>
      </c>
      <c r="M564" s="211">
        <v>0.5</v>
      </c>
    </row>
    <row r="565" spans="1:13" s="91" customFormat="1" ht="34.5" customHeight="1">
      <c r="A565" s="251" t="s">
        <v>875</v>
      </c>
      <c r="B565" s="119"/>
      <c r="C565" s="280"/>
      <c r="D565" s="331" t="s">
        <v>869</v>
      </c>
      <c r="E565" s="342"/>
      <c r="F565" s="342"/>
      <c r="G565" s="342"/>
      <c r="H565" s="332"/>
      <c r="I565" s="343"/>
      <c r="J565" s="207"/>
      <c r="K565" s="210"/>
      <c r="L565" s="211">
        <v>17</v>
      </c>
      <c r="M565" s="211">
        <v>2.1</v>
      </c>
    </row>
    <row r="566" spans="1:13" s="91" customFormat="1" ht="34.5" customHeight="1">
      <c r="A566" s="251" t="s">
        <v>876</v>
      </c>
      <c r="B566" s="119"/>
      <c r="C566" s="285"/>
      <c r="D566" s="331" t="s">
        <v>993</v>
      </c>
      <c r="E566" s="342"/>
      <c r="F566" s="342"/>
      <c r="G566" s="342"/>
      <c r="H566" s="332"/>
      <c r="I566" s="343"/>
      <c r="J566" s="213"/>
      <c r="K566" s="214"/>
      <c r="L566" s="211">
        <v>15.5</v>
      </c>
      <c r="M566" s="211">
        <v>9.3000000000000007</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5.5</v>
      </c>
      <c r="M568" s="211" t="s">
        <v>533</v>
      </c>
    </row>
    <row r="569" spans="1:13" s="91" customFormat="1" ht="34.5" customHeight="1">
      <c r="A569" s="251" t="s">
        <v>878</v>
      </c>
      <c r="B569" s="119"/>
      <c r="C569" s="209"/>
      <c r="D569" s="331" t="s">
        <v>377</v>
      </c>
      <c r="E569" s="342"/>
      <c r="F569" s="342"/>
      <c r="G569" s="342"/>
      <c r="H569" s="332"/>
      <c r="I569" s="343"/>
      <c r="J569" s="207"/>
      <c r="K569" s="210"/>
      <c r="L569" s="211">
        <v>2</v>
      </c>
      <c r="M569" s="211" t="s">
        <v>533</v>
      </c>
    </row>
    <row r="570" spans="1:13" s="91" customFormat="1" ht="34.5" customHeight="1">
      <c r="A570" s="251" t="s">
        <v>879</v>
      </c>
      <c r="B570" s="119"/>
      <c r="C570" s="209"/>
      <c r="D570" s="331" t="s">
        <v>992</v>
      </c>
      <c r="E570" s="342"/>
      <c r="F570" s="342"/>
      <c r="G570" s="342"/>
      <c r="H570" s="332"/>
      <c r="I570" s="343"/>
      <c r="J570" s="207"/>
      <c r="K570" s="210"/>
      <c r="L570" s="211">
        <v>0</v>
      </c>
      <c r="M570" s="211" t="s">
        <v>533</v>
      </c>
    </row>
    <row r="571" spans="1:13" s="91" customFormat="1" ht="34.5" customHeight="1">
      <c r="A571" s="251" t="s">
        <v>880</v>
      </c>
      <c r="B571" s="119"/>
      <c r="C571" s="209"/>
      <c r="D571" s="331" t="s">
        <v>379</v>
      </c>
      <c r="E571" s="342"/>
      <c r="F571" s="342"/>
      <c r="G571" s="342"/>
      <c r="H571" s="332"/>
      <c r="I571" s="343"/>
      <c r="J571" s="207"/>
      <c r="K571" s="210"/>
      <c r="L571" s="211">
        <v>1.2</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0</v>
      </c>
      <c r="M573" s="211" t="s">
        <v>533</v>
      </c>
    </row>
    <row r="574" spans="1:13" s="91" customFormat="1" ht="34.5" customHeight="1">
      <c r="A574" s="251" t="s">
        <v>883</v>
      </c>
      <c r="B574" s="119"/>
      <c r="C574" s="212"/>
      <c r="D574" s="331" t="s">
        <v>993</v>
      </c>
      <c r="E574" s="342"/>
      <c r="F574" s="342"/>
      <c r="G574" s="342"/>
      <c r="H574" s="332"/>
      <c r="I574" s="343"/>
      <c r="J574" s="213"/>
      <c r="K574" s="214"/>
      <c r="L574" s="211">
        <v>0</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v>0</v>
      </c>
    </row>
    <row r="577" spans="1:22" s="91" customFormat="1" ht="34.5" customHeight="1">
      <c r="A577" s="251" t="s">
        <v>885</v>
      </c>
      <c r="B577" s="119"/>
      <c r="C577" s="209"/>
      <c r="D577" s="331" t="s">
        <v>377</v>
      </c>
      <c r="E577" s="342"/>
      <c r="F577" s="342"/>
      <c r="G577" s="342"/>
      <c r="H577" s="332"/>
      <c r="I577" s="343"/>
      <c r="J577" s="207"/>
      <c r="K577" s="210"/>
      <c r="L577" s="211">
        <v>0</v>
      </c>
      <c r="M577" s="211">
        <v>0</v>
      </c>
    </row>
    <row r="578" spans="1:22" s="91" customFormat="1" ht="34.5" customHeight="1">
      <c r="A578" s="251" t="s">
        <v>886</v>
      </c>
      <c r="B578" s="119"/>
      <c r="C578" s="209"/>
      <c r="D578" s="331" t="s">
        <v>992</v>
      </c>
      <c r="E578" s="342"/>
      <c r="F578" s="342"/>
      <c r="G578" s="342"/>
      <c r="H578" s="332"/>
      <c r="I578" s="343"/>
      <c r="J578" s="207"/>
      <c r="K578" s="210"/>
      <c r="L578" s="211">
        <v>0</v>
      </c>
      <c r="M578" s="211">
        <v>0</v>
      </c>
    </row>
    <row r="579" spans="1:22" s="91" customFormat="1" ht="34.5" customHeight="1">
      <c r="A579" s="251" t="s">
        <v>887</v>
      </c>
      <c r="B579" s="119"/>
      <c r="C579" s="209"/>
      <c r="D579" s="331" t="s">
        <v>379</v>
      </c>
      <c r="E579" s="342"/>
      <c r="F579" s="342"/>
      <c r="G579" s="342"/>
      <c r="H579" s="332"/>
      <c r="I579" s="343"/>
      <c r="J579" s="207"/>
      <c r="K579" s="210"/>
      <c r="L579" s="211">
        <v>0</v>
      </c>
      <c r="M579" s="211">
        <v>0</v>
      </c>
    </row>
    <row r="580" spans="1:22" s="91" customFormat="1" ht="34.5" customHeight="1">
      <c r="A580" s="251" t="s">
        <v>888</v>
      </c>
      <c r="B580" s="119"/>
      <c r="C580" s="209"/>
      <c r="D580" s="331" t="s">
        <v>380</v>
      </c>
      <c r="E580" s="342"/>
      <c r="F580" s="342"/>
      <c r="G580" s="342"/>
      <c r="H580" s="332"/>
      <c r="I580" s="343"/>
      <c r="J580" s="207"/>
      <c r="K580" s="210"/>
      <c r="L580" s="211">
        <v>0</v>
      </c>
      <c r="M580" s="211">
        <v>0</v>
      </c>
    </row>
    <row r="581" spans="1:22" s="91" customFormat="1" ht="34.5" customHeight="1">
      <c r="A581" s="251" t="s">
        <v>889</v>
      </c>
      <c r="B581" s="119"/>
      <c r="C581" s="209"/>
      <c r="D581" s="331" t="s">
        <v>869</v>
      </c>
      <c r="E581" s="342"/>
      <c r="F581" s="342"/>
      <c r="G581" s="342"/>
      <c r="H581" s="332"/>
      <c r="I581" s="343"/>
      <c r="J581" s="207"/>
      <c r="K581" s="210"/>
      <c r="L581" s="211">
        <v>0</v>
      </c>
      <c r="M581" s="211">
        <v>0</v>
      </c>
    </row>
    <row r="582" spans="1:22" s="91" customFormat="1" ht="34.5" customHeight="1">
      <c r="A582" s="251" t="s">
        <v>890</v>
      </c>
      <c r="B582" s="119"/>
      <c r="C582" s="212"/>
      <c r="D582" s="331" t="s">
        <v>993</v>
      </c>
      <c r="E582" s="342"/>
      <c r="F582" s="342"/>
      <c r="G582" s="342"/>
      <c r="H582" s="332"/>
      <c r="I582" s="344"/>
      <c r="J582" s="213"/>
      <c r="K582" s="214"/>
      <c r="L582" s="211">
        <v>0</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row>
    <row r="589" spans="1:22" s="1" customFormat="1" ht="20.25" customHeight="1">
      <c r="A589" s="243"/>
      <c r="C589" s="62"/>
      <c r="D589" s="3"/>
      <c r="E589" s="3"/>
      <c r="F589" s="3"/>
      <c r="G589" s="3"/>
      <c r="H589" s="287"/>
      <c r="I589" s="67" t="s">
        <v>36</v>
      </c>
      <c r="J589" s="68"/>
      <c r="K589" s="186"/>
      <c r="L589" s="70" t="s">
        <v>1050</v>
      </c>
      <c r="M589" s="70" t="s">
        <v>1052</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v>0</v>
      </c>
      <c r="M593" s="117" t="s">
        <v>541</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1180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21</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1325</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29</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215</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1052</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1052</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v>0</v>
      </c>
      <c r="M631" s="117" t="s">
        <v>541</v>
      </c>
    </row>
    <row r="632" spans="1:22" s="118" customFormat="1" ht="56.15" customHeight="1">
      <c r="A632" s="252" t="s">
        <v>918</v>
      </c>
      <c r="B632" s="119"/>
      <c r="C632" s="320" t="s">
        <v>434</v>
      </c>
      <c r="D632" s="321"/>
      <c r="E632" s="321"/>
      <c r="F632" s="321"/>
      <c r="G632" s="321"/>
      <c r="H632" s="322"/>
      <c r="I632" s="122" t="s">
        <v>435</v>
      </c>
      <c r="J632" s="116">
        <f t="shared" si="30"/>
        <v>15</v>
      </c>
      <c r="K632" s="201" t="str">
        <f t="shared" si="31"/>
        <v/>
      </c>
      <c r="L632" s="117">
        <v>0</v>
      </c>
      <c r="M632" s="117">
        <v>15</v>
      </c>
    </row>
    <row r="633" spans="1:22" s="118" customFormat="1" ht="56">
      <c r="A633" s="252" t="s">
        <v>919</v>
      </c>
      <c r="B633" s="119"/>
      <c r="C633" s="320" t="s">
        <v>436</v>
      </c>
      <c r="D633" s="321"/>
      <c r="E633" s="321"/>
      <c r="F633" s="321"/>
      <c r="G633" s="321"/>
      <c r="H633" s="322"/>
      <c r="I633" s="122" t="s">
        <v>437</v>
      </c>
      <c r="J633" s="116">
        <f t="shared" si="30"/>
        <v>23</v>
      </c>
      <c r="K633" s="201" t="str">
        <f t="shared" si="31"/>
        <v/>
      </c>
      <c r="L633" s="117">
        <v>0</v>
      </c>
      <c r="M633" s="117">
        <v>23</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57</v>
      </c>
      <c r="K646" s="201" t="str">
        <f t="shared" ref="K646:K660" si="33">IF(OR(COUNTIF(L646:M646,"未確認")&gt;0,COUNTIF(L646:M646,"*")&gt;0),"※","")</f>
        <v/>
      </c>
      <c r="L646" s="117">
        <v>0</v>
      </c>
      <c r="M646" s="117">
        <v>57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18</v>
      </c>
      <c r="K648" s="201" t="str">
        <f t="shared" si="33"/>
        <v/>
      </c>
      <c r="L648" s="117">
        <v>0</v>
      </c>
      <c r="M648" s="117">
        <v>18</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row>
    <row r="650" spans="1:22" s="118" customFormat="1" ht="84" customHeight="1">
      <c r="A650" s="252" t="s">
        <v>929</v>
      </c>
      <c r="B650" s="84"/>
      <c r="C650" s="295"/>
      <c r="D650" s="297"/>
      <c r="E650" s="320" t="s">
        <v>941</v>
      </c>
      <c r="F650" s="321"/>
      <c r="G650" s="321"/>
      <c r="H650" s="322"/>
      <c r="I650" s="122" t="s">
        <v>458</v>
      </c>
      <c r="J650" s="116">
        <f t="shared" si="32"/>
        <v>27</v>
      </c>
      <c r="K650" s="201" t="str">
        <f t="shared" si="33"/>
        <v/>
      </c>
      <c r="L650" s="117">
        <v>0</v>
      </c>
      <c r="M650" s="117">
        <v>27</v>
      </c>
    </row>
    <row r="651" spans="1:22" s="118" customFormat="1" ht="70" customHeight="1">
      <c r="A651" s="252" t="s">
        <v>930</v>
      </c>
      <c r="B651" s="84"/>
      <c r="C651" s="188"/>
      <c r="D651" s="221"/>
      <c r="E651" s="320" t="s">
        <v>942</v>
      </c>
      <c r="F651" s="321"/>
      <c r="G651" s="321"/>
      <c r="H651" s="322"/>
      <c r="I651" s="122" t="s">
        <v>460</v>
      </c>
      <c r="J651" s="116">
        <f t="shared" si="32"/>
        <v>16</v>
      </c>
      <c r="K651" s="201" t="str">
        <f t="shared" si="33"/>
        <v/>
      </c>
      <c r="L651" s="117">
        <v>0</v>
      </c>
      <c r="M651" s="117">
        <v>16</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18</v>
      </c>
      <c r="K655" s="201" t="str">
        <f t="shared" si="33"/>
        <v/>
      </c>
      <c r="L655" s="117">
        <v>0</v>
      </c>
      <c r="M655" s="117">
        <v>18</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16</v>
      </c>
      <c r="K657" s="201" t="str">
        <f t="shared" si="33"/>
        <v/>
      </c>
      <c r="L657" s="117">
        <v>0</v>
      </c>
      <c r="M657" s="117">
        <v>16</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1052</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1052</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1052</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v>0</v>
      </c>
      <c r="M693" s="117" t="s">
        <v>541</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1052</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6A28758-A875-4861-877C-9353C88C159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2019-12-23T02:31:29Z</dcterms:modified>
</cp:coreProperties>
</file>