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6E705DC-CADB-462A-B8A4-41BEF196469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<sst xmlns="http://schemas.openxmlformats.org/spreadsheetml/2006/main" count="3098" uniqueCount="1053">
  <si>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</si>
  <si>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</si>
  <si>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</si>
  <si>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</si>
  <si>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</si>
  <si>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</si>
  <si>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</si>
  <si>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</si>
  <si>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</si>
  <si>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</si>
  <si>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</si>
  <si>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</si>
  <si>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</si>
  <si>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</si>
  <si>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</si>
  <si>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</si>
  <si>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</si>
  <si>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</si>
  <si>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</si>
  <si>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</si>
  <si>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</si>
  <si>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</si>
  <si>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</si>
  <si>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</si>
  <si>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</si>
  <si>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</si>
  <si>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</si>
  <si>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</si>
  <si>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</si>
  <si>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</si>
  <si>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</si>
  <si>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</si>
  <si>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</si>
  <si>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</si>
  <si>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</si>
  <si>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</si>
  <si>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</si>
  <si>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</si>
  <si>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</si>
  <si>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</si>
  <si>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</si>
  <si>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</si>
  <si>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</si>
  <si>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</si>
  <si>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</si>
  <si>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</si>
  <si>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</si>
  <si>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</si>
  <si>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</si>
  <si>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</si>
  <si>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</si>
  <si>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</si>
  <si>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</si>
  <si>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</si>
  <si>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</si>
  <si>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</si>
  <si>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</si>
  <si>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</si>
  <si>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</si>
  <si>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</si>
  <si>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</si>
  <si>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</si>
  <si>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</si>
  <si>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</si>
  <si>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</si>
  <si>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</si>
  <si>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</si>
  <si>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</si>
  <si>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</si>
  <si>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</si>
  <si>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</si>
  <si>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</si>
  <si>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</si>
  <si>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</si>
  <si>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</si>
  <si>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</si>
  <si>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</si>
  <si>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</si>
  <si>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</si>
  <si>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</si>
  <si>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</si>
  <si>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</si>
  <si>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</si>
  <si>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</si>
  <si>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</si>
  <si>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</si>
  <si>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</si>
  <si>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</si>
  <si>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</si>
  <si>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</si>
  <si>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</si>
  <si>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</si>
  <si>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</si>
  <si>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</si>
  <si>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</si>
  <si>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</si>
  <si>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</si>
  <si>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</si>
  <si>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</si>
  <si>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</si>
  <si>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</si>
  <si>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</si>
  <si>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</si>
  <si>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</si>
  <si>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</si>
  <si>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</si>
  <si>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</si>
  <si>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</si>
  <si>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</si>
  <si>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</si>
  <si>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</si>
  <si>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</si>
  <si>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</si>
  <si>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</si>
  <si>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</si>
  <si>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</si>
  <si>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</si>
  <si>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</si>
  <si>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</si>
  <si>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</si>
  <si>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</si>
  <si>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</si>
  <si>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</si>
  <si>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</si>
  <si>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</si>
  <si>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</si>
  <si>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</si>
  <si>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</si>
  <si>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</si>
  <si>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</si>
  <si>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</si>
  <si>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</si>
  <si>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</si>
  <si>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</si>
  <si>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</si>
  <si>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</si>
  <si>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</si>
  <si>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</si>
  <si>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</si>
  <si>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</si>
  <si>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</si>
  <si>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</si>
  <si>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</si>
  <si>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</si>
  <si>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</si>
  <si>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</si>
  <si>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</si>
  <si>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</si>
  <si>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</si>
  <si>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</si>
  <si>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</si>
  <si>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</si>
  <si>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</si>
  <si>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</si>
  <si>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</si>
  <si>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</si>
  <si>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</si>
  <si>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</si>
  <si>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</si>
  <si>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</si>
  <si>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</si>
  <si>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</si>
  <si>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</si>
  <si>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</si>
  <si>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</si>
  <si>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</si>
  <si>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</si>
  <si>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</si>
  <si>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</si>
  <si>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</si>
  <si>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</si>
  <si>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</si>
  <si>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</si>
  <si>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</si>
  <si>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</si>
  <si>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</si>
  <si>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</si>
  <si>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</si>
  <si>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</si>
  <si>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</si>
  <si>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</si>
  <si>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</si>
  <si>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</si>
  <si>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</si>
  <si>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</si>
  <si>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</si>
  <si>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</si>
  <si>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</si>
  <si>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</si>
  <si>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</si>
  <si>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</si>
  <si>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</si>
  <si>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</si>
  <si>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</si>
  <si>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</si>
  <si>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</si>
  <si>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</si>
  <si>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</si>
  <si>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</si>
  <si>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</si>
  <si>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</si>
  <si>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</si>
  <si>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</si>
  <si>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</si>
  <si>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</si>
  <si>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</si>
  <si>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</si>
  <si>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</si>
  <si>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</si>
  <si>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</si>
  <si>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</si>
  <si>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</si>
  <si>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</si>
  <si>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</si>
  <si>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</si>
  <si>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</si>
  <si>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</si>
  <si>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</si>
  <si>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</si>
  <si>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</si>
  <si>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</si>
  <si>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</si>
  <si>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</si>
  <si>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</si>
  <si>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</si>
  <si>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</si>
  <si>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</si>
  <si>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</si>
  <si>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</si>
  <si>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</si>
  <si>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</si>
  <si>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</si>
  <si>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</si>
  <si>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</si>
  <si>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</si>
  <si>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</si>
  <si>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</si>
  <si>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</si>
  <si>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</si>
  <si>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</si>
  <si>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</si>
  <si>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</si>
  <si>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</si>
  <si>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</si>
  <si>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</si>
  <si>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</si>
  <si>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</si>
  <si>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</si>
  <si>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</si>
  <si>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</si>
  <si>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</si>
  <si>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</si>
  <si>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</si>
  <si>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</si>
  <si>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</si>
  <si>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</si>
  <si>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</si>
  <si>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</si>
  <si>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</si>
  <si>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</si>
  <si>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</si>
  <si>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</si>
  <si>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</si>
  <si>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</si>
  <si>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</si>
  <si>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</si>
  <si>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</si>
  <si>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</si>
  <si>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</si>
  <si>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</si>
  <si>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</si>
  <si>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</si>
  <si>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</si>
  <si>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</si>
  <si>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</si>
  <si>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</si>
  <si>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</si>
  <si>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</si>
  <si>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</si>
  <si>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</si>
  <si>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</si>
  <si>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</si>
  <si>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</si>
  <si>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</si>
  <si>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</si>
  <si>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</si>
  <si>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</si>
  <si>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</si>
  <si>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</si>
  <si>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</si>
  <si>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</si>
  <si>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</si>
  <si>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</si>
  <si>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</si>
  <si>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</si>
  <si>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</si>
  <si>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</si>
  <si>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</si>
  <si>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</si>
  <si>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</si>
  <si>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</si>
  <si>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</si>
  <si>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</si>
  <si>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</si>
  <si>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</si>
  <si>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</si>
  <si>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</si>
  <si>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</si>
  <si>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</si>
  <si>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</si>
  <si>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</si>
  <si>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</si>
  <si>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</si>
  <si>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</si>
  <si>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</si>
  <si>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</si>
  <si>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</si>
  <si>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</si>
  <si>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</si>
  <si>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</si>
  <si>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</si>
  <si>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</si>
  <si>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</si>
  <si>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</si>
  <si>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</si>
  <si>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</si>
  <si>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</si>
  <si>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</si>
  <si>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</si>
  <si>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</si>
  <si>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</si>
  <si>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</si>
  <si>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</si>
  <si>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</si>
  <si>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</si>
  <si>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</si>
  <si>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</si>
  <si>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</si>
  <si>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</si>
  <si>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</si>
  <si>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</si>
  <si>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</si>
  <si>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</si>
  <si>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</si>
  <si>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</si>
  <si>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</si>
  <si>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</si>
  <si>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</si>
  <si>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</si>
  <si>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</si>
  <si>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</si>
  <si>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</si>
  <si>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</si>
  <si>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</si>
  <si>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</si>
  <si>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</si>
  <si>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</si>
  <si>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</si>
  <si>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</si>
  <si>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</si>
  <si>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</si>
  <si>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</si>
  <si>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</si>
  <si>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</si>
  <si>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</si>
  <si>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</si>
  <si>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</si>
  <si>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</si>
  <si>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</si>
  <si>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</si>
  <si>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</si>
  <si>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</si>
  <si>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</si>
  <si>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</si>
  <si>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</si>
  <si>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</si>
  <si>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</si>
  <si>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</si>
  <si>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</si>
  <si>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</si>
  <si>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</si>
  <si>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</si>
  <si>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</si>
  <si>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</si>
  <si>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</si>
  <si>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</si>
  <si>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</si>
  <si>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</si>
  <si>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</si>
  <si>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</si>
  <si>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</si>
  <si>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</si>
  <si>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</si>
  <si>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</si>
  <si>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</si>
  <si>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</si>
  <si>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</si>
  <si>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</si>
  <si>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</si>
  <si>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</si>
  <si>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</si>
  <si>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</si>
  <si>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</si>
  <si>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</si>
  <si>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</si>
  <si>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</si>
  <si>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</si>
  <si>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</si>
  <si>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</si>
  <si>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</si>
  <si>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</si>
  <si>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</si>
  <si>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</si>
  <si>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</si>
  <si>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</si>
  <si>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</si>
  <si>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</si>
  <si>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</si>
  <si>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</si>
  <si>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</si>
  <si>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</si>
  <si>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</si>
  <si>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</si>
  <si>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</si>
  <si>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</si>
  <si>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</si>
  <si>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</si>
  <si>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</si>
  <si>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</si>
  <si>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</si>
  <si>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</si>
  <si>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</si>
  <si>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</si>
  <si>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</si>
  <si>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</si>
  <si>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</si>
  <si>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</si>
  <si>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</si>
  <si>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</si>
  <si>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</si>
  <si>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</si>
  <si>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</si>
  <si>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</si>
  <si>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</si>
  <si>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</si>
  <si>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</si>
  <si>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</si>
  <si>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</si>
  <si>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</si>
  <si>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</si>
  <si>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</si>
  <si>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</si>
  <si>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</si>
  <si>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</si>
  <si>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</si>
  <si>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</si>
  <si>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</si>
  <si>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</si>
  <si>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</si>
  <si>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</si>
  <si>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</si>
  <si>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</si>
  <si>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</si>
  <si>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</si>
  <si>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</si>
  <si>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</si>
  <si>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</si>
  <si>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</si>
  <si>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</si>
  <si>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</si>
  <si>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</si>
  <si>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</si>
  <si>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</si>
  <si>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</si>
  <si>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</si>
  <si>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</si>
  <si>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</si>
  <si>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</si>
  <si>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</si>
  <si>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</si>
  <si>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</si>
  <si>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</si>
  <si>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</si>
  <si>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</si>
  <si>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</si>
  <si>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</si>
  <si>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</si>
  <si>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</si>
  <si>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</si>
  <si>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</si>
  <si>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</si>
  <si>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</si>
  <si>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</si>
  <si>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</si>
  <si>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</si>
  <si>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</si>
  <si>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</si>
  <si>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</si>
  <si>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</si>
  <si>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</si>
  <si>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</si>
  <si>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</si>
  <si>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</si>
  <si>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</si>
  <si>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</si>
  <si>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</si>
  <si>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</si>
  <si>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</si>
  <si>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</si>
  <si>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</si>
  <si>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</si>
  <si>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</si>
  <si>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</si>
  <si>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</si>
  <si>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</si>
  <si>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</si>
  <si>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</si>
  <si>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</si>
  <si>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</si>
  <si>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</si>
  <si>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</si>
  <si>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</si>
  <si>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</si>
  <si>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</si>
  <si>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</si>
  <si>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</si>
  <si>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</si>
  <si>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</si>
  <si>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</si>
  <si>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</si>
  <si>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</si>
  <si>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</si>
  <si>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</si>
  <si>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</si>
  <si>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</si>
  <si>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</si>
  <si>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</si>
  <si>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</si>
  <si>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</si>
  <si>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</si>
  <si>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</si>
  <si>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</si>
  <si>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</si>
  <si>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</si>
  <si>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</si>
  <si>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</si>
  <si>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</si>
  <si>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</si>
  <si>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</si>
  <si>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</si>
  <si>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</si>
  <si>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</si>
  <si>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</si>
  <si>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</si>
  <si>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</si>
  <si>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</si>
  <si>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</si>
  <si>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</si>
  <si>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</si>
  <si>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</si>
  <si>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</si>
  <si>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</si>
  <si>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</si>
  <si>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</si>
  <si>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</si>
  <si>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</si>
  <si>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</si>
  <si>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</si>
  <si>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</si>
  <si>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</si>
  <si>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</si>
  <si>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</si>
  <si>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</si>
  <si>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</si>
  <si>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</si>
  <si>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</si>
  <si>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</si>
  <si>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</si>
  <si>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</si>
  <si>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</si>
  <si>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</si>
  <si>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</si>
  <si>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</si>
  <si>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</si>
  <si>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</si>
  <si>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</si>
  <si>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</si>
  <si>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</si>
  <si>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</si>
  <si>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</si>
  <si>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</si>
  <si>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</si>
  <si>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</si>
  <si>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</si>
  <si>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</si>
  <si>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</si>
  <si>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</si>
  <si>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</si>
  <si>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</si>
  <si>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</si>
  <si>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</si>
  <si>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</si>
  <si>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</si>
  <si>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</si>
  <si>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</si>
  <si>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</si>
  <si>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</si>
  <si>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</si>
  <si>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</si>
  <si>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</si>
  <si>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</si>
  <si>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</si>
  <si>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</si>
  <si>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</si>
  <si>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</si>
  <si>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</si>
  <si>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</si>
  <si>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</si>
  <si>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</si>
  <si>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</si>
  <si>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</si>
  <si>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</si>
  <si>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</si>
  <si>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</si>
  <si>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</si>
  <si>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</si>
  <si>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</si>
  <si>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</si>
  <si>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</si>
  <si>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</si>
  <si>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</si>
  <si>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</si>
  <si>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</si>
  <si>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</si>
  <si>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</si>
  <si>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</si>
  <si>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</si>
  <si>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</si>
  <si>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</si>
  <si>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</si>
  <si>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</si>
  <si>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</si>
  <si>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</si>
  <si>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</si>
  <si>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</si>
  <si>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</si>
  <si>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</si>
  <si>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</si>
  <si>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</si>
  <si>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</si>
  <si>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</si>
  <si>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</si>
  <si>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</si>
  <si>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</si>
  <si>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</si>
  <si>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</si>
  <si>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</si>
  <si>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</si>
  <si>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</si>
  <si>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</si>
  <si>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</si>
  <si>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</si>
  <si>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</si>
  <si>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</si>
  <si>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</si>
  <si>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</si>
  <si>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</si>
  <si>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</si>
  <si>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</si>
  <si>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</si>
  <si>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</si>
  <si>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</si>
  <si>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</si>
  <si>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</si>
  <si>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</si>
  <si>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</si>
  <si>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</si>
  <si>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</si>
  <si>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</si>
  <si>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</si>
  <si>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</si>
  <si>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</si>
  <si>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</si>
  <si>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</si>
  <si>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</si>
  <si>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</si>
  <si>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</si>
  <si>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</si>
  <si>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</si>
  <si>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</si>
  <si>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</si>
  <si>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</si>
  <si>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</si>
  <si>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</si>
  <si>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</si>
  <si>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</si>
  <si>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</si>
  <si>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</si>
  <si>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</si>
  <si>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</si>
  <si>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</si>
  <si>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</si>
  <si>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</si>
  <si>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</si>
  <si>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</si>
  <si>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</si>
  <si>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</si>
  <si>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</si>
  <si>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</si>
  <si>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</si>
  <si>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</si>
  <si>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</si>
  <si>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</si>
  <si>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</si>
  <si>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</si>
  <si>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</si>
  <si>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</si>
  <si>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</si>
  <si>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</si>
  <si>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</si>
  <si>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</si>
  <si>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</si>
  <si>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</si>
  <si>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</si>
  <si>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</si>
  <si>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</si>
  <si>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</si>
  <si>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</si>
  <si>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</si>
  <si>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</si>
  <si>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</si>
  <si>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</si>
  <si>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</si>
  <si>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</si>
  <si>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</si>
  <si>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</si>
  <si>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</si>
  <si>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</si>
  <si>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</si>
  <si>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</si>
  <si>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</si>
  <si>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</si>
  <si>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</si>
  <si>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</si>
  <si>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</si>
  <si>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</si>
  <si>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</si>
  <si>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</si>
  <si>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</si>
  <si>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</si>
  <si>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</si>
  <si>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</si>
  <si>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</si>
  <si>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</si>
  <si>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</si>
  <si>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</si>
  <si>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</si>
  <si>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</si>
  <si>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</si>
  <si>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</si>
  <si>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</si>
  <si>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</si>
  <si>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</si>
  <si>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</si>
  <si>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</si>
  <si>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</si>
  <si>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</si>
  <si>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</si>
  <si>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</si>
  <si>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</si>
  <si>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</si>
  <si>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</si>
  <si>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</si>
  <si>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</si>
  <si>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</si>
  <si>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</si>
  <si>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</si>
  <si>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</si>
  <si>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</si>
  <si>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</si>
  <si>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</si>
  <si>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</si>
  <si>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</si>
  <si>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</si>
  <si>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</si>
  <si>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</si>
  <si>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</si>
  <si>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</si>
  <si>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</si>
  <si>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</si>
  <si>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</si>
  <si>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</si>
  <si>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</si>
  <si>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</si>
  <si>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</si>
  <si>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</si>
  <si>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</si>
  <si>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</si>
  <si>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</si>
  <si>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</si>
  <si>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</si>
  <si>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</si>
  <si>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</si>
  <si>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</si>
  <si>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</si>
  <si>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</si>
  <si>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</si>
  <si>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</si>
  <si>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</si>
  <si>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</si>
  <si>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</si>
  <si>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</si>
  <si>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</si>
  <si>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</si>
  <si>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</si>
  <si>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</si>
  <si>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</si>
  <si>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</si>
  <si>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</si>
  <si>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</si>
  <si>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</si>
  <si>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</si>
  <si>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</si>
  <si>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</si>
  <si>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</si>
  <si>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</si>
  <si>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</si>
  <si>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</si>
  <si>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</si>
  <si>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</si>
  <si>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</si>
  <si>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</si>
  <si>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</si>
  <si>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</si>
  <si>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</si>
  <si>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</si>
  <si>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</si>
  <si>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</si>
  <si>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</si>
  <si>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</si>
  <si>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</si>
  <si>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</si>
  <si>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</si>
  <si>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</si>
  <si>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</si>
  <si>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</si>
  <si>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</si>
  <si>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</si>
  <si>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</si>
  <si>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</si>
  <si>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</si>
  <si>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</si>
  <si>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</si>
  <si>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</si>
  <si>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</si>
  <si>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</si>
  <si>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</si>
  <si>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</si>
  <si>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</si>
  <si>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</si>
  <si>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</si>
  <si>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</si>
  <si>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</si>
  <si>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</si>
  <si>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</si>
  <si>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</si>
  <si>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</si>
  <si>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</si>
  <si>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</si>
  <si>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</si>
  <si>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</si>
  <si>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</si>
  <si>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</si>
  <si>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</si>
  <si>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</si>
  <si>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</si>
  <si>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</si>
  <si>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</si>
  <si>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</si>
  <si>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</si>
  <si>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</si>
  <si>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</si>
  <si>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</si>
  <si>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</si>
  <si>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</si>
  <si>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</si>
  <si>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</si>
  <si>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</si>
  <si>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</si>
  <si>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</si>
  <si>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</si>
  <si>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</si>
  <si>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</si>
  <si>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</si>
  <si>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</si>
  <si>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</si>
  <si>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</si>
  <si>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</si>
  <si>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</si>
  <si>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</si>
  <si>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</si>
  <si>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</si>
  <si>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</si>
  <si>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</si>
  <si>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</si>
  <si>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</si>
  <si>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</si>
  <si>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</si>
  <si>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</si>
  <si>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</si>
  <si>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</si>
  <si>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</si>
  <si>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</si>
  <si>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</si>
  <si>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</si>
  <si>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</si>
  <si>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</si>
  <si>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</si>
  <si>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</si>
  <si>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</si>
  <si>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</si>
  <si>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</si>
  <si>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</si>
  <si>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</si>
  <si>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</si>
  <si>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</si>
  <si>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</si>
  <si>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</si>
  <si>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</si>
  <si>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</si>
  <si>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</si>
  <si>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</si>
  <si>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</si>
  <si>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</si>
  <si>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</si>
  <si>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</si>
  <si>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</si>
  <si>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</si>
  <si>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</si>
  <si>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</si>
  <si>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</si>
  <si>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</si>
  <si>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</si>
  <si>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</si>
  <si>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</si>
  <si>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</si>
  <si>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</si>
  <si>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</si>
  <si>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</si>
  <si>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</si>
  <si>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</si>
  <si>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</si>
  <si>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</si>
  <si>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</si>
  <si>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</si>
  <si>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</si>
  <si>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</si>
  <si>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</si>
  <si>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</si>
  <si>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</si>
  <si>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</si>
  <si>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</si>
  <si>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</si>
  <si>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</si>
  <si>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</si>
  <si>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</si>
  <si>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</si>
  <si>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</si>
  <si>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</si>
  <si>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</si>
  <si>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</si>
  <si>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</si>
  <si>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</si>
  <si>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</si>
  <si>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</si>
  <si>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</si>
  <si>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</si>
  <si>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</si>
  <si>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</si>
  <si>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</si>
  <si>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</si>
  <si>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</si>
  <si>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</si>
  <si>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</si>
  <si>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</si>
  <si>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</si>
  <si>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</si>
  <si>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</si>
  <si>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</si>
  <si>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</si>
  <si>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</si>
  <si>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</si>
  <si>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</si>
  <si>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</si>
  <si>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</si>
  <si>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</si>
  <si>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</si>
  <si>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</si>
  <si>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</si>
  <si>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</si>
  <si>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</si>
  <si>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</si>
  <si>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</si>
  <si>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</si>
  <si>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</si>
  <si>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</si>
  <si>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</si>
  <si>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</si>
  <si>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</si>
  <si>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</si>
  <si>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</si>
  <si>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</si>
  <si>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</si>
  <si>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</si>
  <si>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</si>
  <si>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</si>
  <si>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</si>
  <si>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</si>
  <si>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</si>
  <si>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</si>
  <si>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</si>
  <si>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</si>
  <si>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</si>
  <si>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</si>
  <si>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</si>
  <si>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</si>
  <si>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</si>
  <si>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</si>
  <si>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</si>
  <si>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</si>
  <si>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</si>
  <si>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</si>
  <si>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</si>
  <si>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</si>
  <si>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</si>
  <si>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</si>
  <si>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</si>
  <si>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かのや東病院</t>
    <phoneticPr fontId="3"/>
  </si>
  <si>
    <t>〒893-0023 鹿屋市笠之原町２９２３番地１</t>
    <phoneticPr fontId="3"/>
  </si>
  <si>
    <t>〇</t>
  </si>
  <si>
    <t>医療法人</t>
  </si>
  <si>
    <t>複数の診療科で活用</t>
  </si>
  <si>
    <t>外科</t>
  </si>
  <si>
    <t>整形外科</t>
  </si>
  <si>
    <t>内科</t>
  </si>
  <si>
    <t>ＤＰＣ病院ではない</t>
  </si>
  <si>
    <t>有</t>
  </si>
  <si>
    <t>看護必要度Ⅰ</t>
    <phoneticPr fontId="3"/>
  </si>
  <si>
    <t>一般病棟</t>
  </si>
  <si>
    <t>急性期機能</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</si>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</sst>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3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28</v>
      </c>
      <c r="K99" s="237" t="str">
        <f>IF(OR(COUNTIF(L99:M99,"未確認")&gt;0,COUNTIF(L99:M99,"~*")&gt;0),"※","")</f>
        <v/>
      </c>
      <c r="L99" s="258">
        <v>28</v>
      </c>
      <c r="M99" s="258">
        <v>0</v>
      </c>
    </row>
    <row r="100" spans="1:22" s="83" customFormat="1" ht="34.5" customHeight="1">
      <c r="A100" s="244" t="s">
        <v>611</v>
      </c>
      <c r="B100" s="84"/>
      <c r="C100" s="396"/>
      <c r="D100" s="397"/>
      <c r="E100" s="409"/>
      <c r="F100" s="410"/>
      <c r="G100" s="415" t="s">
        <v>44</v>
      </c>
      <c r="H100" s="417"/>
      <c r="I100" s="420"/>
      <c r="J100" s="256">
        <f t="shared" si="0"/>
        <v>28</v>
      </c>
      <c r="K100" s="237" t="str">
        <f>IF(OR(COUNTIF(L100:M100,"未確認")&gt;0,COUNTIF(L100:M100,"~*")&gt;0),"※","")</f>
        <v/>
      </c>
      <c r="L100" s="258">
        <v>28</v>
      </c>
      <c r="M100" s="258">
        <v>0</v>
      </c>
    </row>
    <row r="101" spans="1:22" s="83" customFormat="1" ht="34.5" customHeight="1">
      <c r="A101" s="244" t="s">
        <v>610</v>
      </c>
      <c r="B101" s="84"/>
      <c r="C101" s="396"/>
      <c r="D101" s="397"/>
      <c r="E101" s="320" t="s">
        <v>45</v>
      </c>
      <c r="F101" s="321"/>
      <c r="G101" s="321"/>
      <c r="H101" s="322"/>
      <c r="I101" s="420"/>
      <c r="J101" s="256">
        <f t="shared" si="0"/>
        <v>28</v>
      </c>
      <c r="K101" s="237" t="str">
        <f>IF(OR(COUNTIF(L101:M101,"未確認")&gt;0,COUNTIF(L101:M101,"~*")&gt;0),"※","")</f>
        <v/>
      </c>
      <c r="L101" s="258">
        <v>28</v>
      </c>
      <c r="M101" s="258">
        <v>0</v>
      </c>
    </row>
    <row r="102" spans="1:22" s="83" customFormat="1" ht="34.5" customHeight="1">
      <c r="A102" s="244" t="s">
        <v>610</v>
      </c>
      <c r="B102" s="84"/>
      <c r="C102" s="377"/>
      <c r="D102" s="379"/>
      <c r="E102" s="317" t="s">
        <v>612</v>
      </c>
      <c r="F102" s="318"/>
      <c r="G102" s="318"/>
      <c r="H102" s="319"/>
      <c r="I102" s="420"/>
      <c r="J102" s="256">
        <f t="shared" si="0"/>
        <v>28</v>
      </c>
      <c r="K102" s="237" t="str">
        <f t="shared" ref="K102:K111" si="1">IF(OR(COUNTIF(L101:M101,"未確認")&gt;0,COUNTIF(L101:M101,"~*")&gt;0),"※","")</f>
        <v/>
      </c>
      <c r="L102" s="258">
        <v>28</v>
      </c>
      <c r="M102" s="258">
        <v>0</v>
      </c>
    </row>
    <row r="103" spans="1:22" s="83" customFormat="1" ht="34.5" customHeight="1">
      <c r="A103" s="244" t="s">
        <v>613</v>
      </c>
      <c r="B103" s="84"/>
      <c r="C103" s="334" t="s">
        <v>46</v>
      </c>
      <c r="D103" s="336"/>
      <c r="E103" s="334" t="s">
        <v>42</v>
      </c>
      <c r="F103" s="335"/>
      <c r="G103" s="335"/>
      <c r="H103" s="336"/>
      <c r="I103" s="420"/>
      <c r="J103" s="256">
        <f t="shared" si="0"/>
        <v>28</v>
      </c>
      <c r="K103" s="237" t="str">
        <f t="shared" si="1"/>
        <v/>
      </c>
      <c r="L103" s="258">
        <v>0</v>
      </c>
      <c r="M103" s="258">
        <v>28</v>
      </c>
    </row>
    <row r="104" spans="1:22" s="83" customFormat="1" ht="34.5" customHeight="1">
      <c r="A104" s="244" t="s">
        <v>614</v>
      </c>
      <c r="B104" s="84"/>
      <c r="C104" s="396"/>
      <c r="D104" s="397"/>
      <c r="E104" s="428"/>
      <c r="F104" s="429"/>
      <c r="G104" s="320" t="s">
        <v>47</v>
      </c>
      <c r="H104" s="322"/>
      <c r="I104" s="420"/>
      <c r="J104" s="256">
        <f t="shared" si="0"/>
        <v>28</v>
      </c>
      <c r="K104" s="237" t="str">
        <f t="shared" si="1"/>
        <v/>
      </c>
      <c r="L104" s="258">
        <v>0</v>
      </c>
      <c r="M104" s="258">
        <v>28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28</v>
      </c>
      <c r="K106" s="237" t="str">
        <f t="shared" si="1"/>
        <v/>
      </c>
      <c r="L106" s="258">
        <v>0</v>
      </c>
      <c r="M106" s="258">
        <v>28</v>
      </c>
    </row>
    <row r="107" spans="1:22" s="83" customFormat="1" ht="34.5" customHeight="1">
      <c r="A107" s="244" t="s">
        <v>614</v>
      </c>
      <c r="B107" s="84"/>
      <c r="C107" s="396"/>
      <c r="D107" s="397"/>
      <c r="E107" s="428"/>
      <c r="F107" s="429"/>
      <c r="G107" s="320" t="s">
        <v>47</v>
      </c>
      <c r="H107" s="322"/>
      <c r="I107" s="420"/>
      <c r="J107" s="256">
        <f t="shared" si="0"/>
        <v>28</v>
      </c>
      <c r="K107" s="237" t="str">
        <f t="shared" si="1"/>
        <v/>
      </c>
      <c r="L107" s="258">
        <v>0</v>
      </c>
      <c r="M107" s="258">
        <v>28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28</v>
      </c>
      <c r="K109" s="237" t="str">
        <f t="shared" si="1"/>
        <v/>
      </c>
      <c r="L109" s="258">
        <v>0</v>
      </c>
      <c r="M109" s="258">
        <v>28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1044</v>
      </c>
    </row>
    <row r="123" spans="1:22" s="83" customFormat="1" ht="40.5" customHeight="1">
      <c r="A123" s="244" t="s">
        <v>620</v>
      </c>
      <c r="B123" s="1"/>
      <c r="C123" s="289"/>
      <c r="D123" s="290"/>
      <c r="E123" s="377"/>
      <c r="F123" s="378"/>
      <c r="G123" s="378"/>
      <c r="H123" s="379"/>
      <c r="I123" s="341"/>
      <c r="J123" s="105"/>
      <c r="K123" s="106"/>
      <c r="L123" s="98" t="s">
        <v>1044</v>
      </c>
      <c r="M123" s="98" t="s">
        <v>1043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567</v>
      </c>
    </row>
    <row r="132" spans="1:22" s="83" customFormat="1" ht="34.5" customHeight="1">
      <c r="A132" s="244" t="s">
        <v>621</v>
      </c>
      <c r="B132" s="84"/>
      <c r="C132" s="295"/>
      <c r="D132" s="297"/>
      <c r="E132" s="320" t="s">
        <v>58</v>
      </c>
      <c r="F132" s="321"/>
      <c r="G132" s="321"/>
      <c r="H132" s="322"/>
      <c r="I132" s="389"/>
      <c r="J132" s="101"/>
      <c r="K132" s="102"/>
      <c r="L132" s="82">
        <v>28</v>
      </c>
      <c r="M132" s="82">
        <v>28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56</v>
      </c>
      <c r="K150" s="264" t="str">
        <f t="shared" si="3"/>
        <v/>
      </c>
      <c r="L150" s="117">
        <v>56</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31</v>
      </c>
      <c r="K158" s="264" t="str">
        <f t="shared" si="3"/>
        <v/>
      </c>
      <c r="L158" s="117">
        <v>0</v>
      </c>
      <c r="M158" s="117">
        <v>31</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1046</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8</v>
      </c>
      <c r="M269" s="147">
        <v>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6</v>
      </c>
      <c r="M271" s="147">
        <v>7</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2</v>
      </c>
      <c r="M273" s="147">
        <v>7</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737</v>
      </c>
      <c r="K392" s="81" t="str">
        <f t="shared" ref="K392:K397" si="12">IF(OR(COUNTIF(L392:M392,"未確認")&gt;0,COUNTIF(L392:M392,"~*")&gt;0),"※","")</f>
        <v/>
      </c>
      <c r="L392" s="147">
        <v>493</v>
      </c>
      <c r="M392" s="147">
        <v>244</v>
      </c>
    </row>
    <row r="393" spans="1:22" s="83" customFormat="1" ht="34.5" customHeight="1">
      <c r="A393" s="249" t="s">
        <v>773</v>
      </c>
      <c r="B393" s="84"/>
      <c r="C393" s="370"/>
      <c r="D393" s="380"/>
      <c r="E393" s="320" t="s">
        <v>224</v>
      </c>
      <c r="F393" s="321"/>
      <c r="G393" s="321"/>
      <c r="H393" s="322"/>
      <c r="I393" s="343"/>
      <c r="J393" s="140">
        <f t="shared" si="11"/>
        <v>474</v>
      </c>
      <c r="K393" s="81" t="str">
        <f t="shared" si="12"/>
        <v/>
      </c>
      <c r="L393" s="147">
        <v>230</v>
      </c>
      <c r="M393" s="147">
        <v>244</v>
      </c>
    </row>
    <row r="394" spans="1:22" s="83" customFormat="1" ht="34.5" customHeight="1">
      <c r="A394" s="250" t="s">
        <v>774</v>
      </c>
      <c r="B394" s="84"/>
      <c r="C394" s="370"/>
      <c r="D394" s="381"/>
      <c r="E394" s="320" t="s">
        <v>225</v>
      </c>
      <c r="F394" s="321"/>
      <c r="G394" s="321"/>
      <c r="H394" s="322"/>
      <c r="I394" s="343"/>
      <c r="J394" s="140">
        <f t="shared" si="11"/>
        <v>77</v>
      </c>
      <c r="K394" s="81" t="str">
        <f t="shared" si="12"/>
        <v/>
      </c>
      <c r="L394" s="147">
        <v>77</v>
      </c>
      <c r="M394" s="147">
        <v>0</v>
      </c>
    </row>
    <row r="395" spans="1:22" s="83" customFormat="1" ht="34.5" customHeight="1">
      <c r="A395" s="250" t="s">
        <v>775</v>
      </c>
      <c r="B395" s="84"/>
      <c r="C395" s="370"/>
      <c r="D395" s="382"/>
      <c r="E395" s="320" t="s">
        <v>226</v>
      </c>
      <c r="F395" s="321"/>
      <c r="G395" s="321"/>
      <c r="H395" s="322"/>
      <c r="I395" s="343"/>
      <c r="J395" s="140">
        <f t="shared" si="11"/>
        <v>186</v>
      </c>
      <c r="K395" s="81" t="str">
        <f t="shared" si="12"/>
        <v/>
      </c>
      <c r="L395" s="147">
        <v>186</v>
      </c>
      <c r="M395" s="147">
        <v>0</v>
      </c>
    </row>
    <row r="396" spans="1:22" s="83" customFormat="1" ht="34.5" customHeight="1">
      <c r="A396" s="250" t="s">
        <v>776</v>
      </c>
      <c r="B396" s="1"/>
      <c r="C396" s="370"/>
      <c r="D396" s="320" t="s">
        <v>227</v>
      </c>
      <c r="E396" s="321"/>
      <c r="F396" s="321"/>
      <c r="G396" s="321"/>
      <c r="H396" s="322"/>
      <c r="I396" s="343"/>
      <c r="J396" s="140">
        <f t="shared" si="11"/>
        <v>15719</v>
      </c>
      <c r="K396" s="81" t="str">
        <f t="shared" si="12"/>
        <v/>
      </c>
      <c r="L396" s="147">
        <v>8077</v>
      </c>
      <c r="M396" s="147">
        <v>7642</v>
      </c>
    </row>
    <row r="397" spans="1:22" s="83" customFormat="1" ht="34.5" customHeight="1">
      <c r="A397" s="250" t="s">
        <v>777</v>
      </c>
      <c r="B397" s="119"/>
      <c r="C397" s="370"/>
      <c r="D397" s="320" t="s">
        <v>228</v>
      </c>
      <c r="E397" s="321"/>
      <c r="F397" s="321"/>
      <c r="G397" s="321"/>
      <c r="H397" s="322"/>
      <c r="I397" s="344"/>
      <c r="J397" s="140">
        <f t="shared" si="11"/>
        <v>793</v>
      </c>
      <c r="K397" s="81" t="str">
        <f t="shared" si="12"/>
        <v/>
      </c>
      <c r="L397" s="147">
        <v>553</v>
      </c>
      <c r="M397" s="147">
        <v>240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735</v>
      </c>
      <c r="K405" s="81" t="str">
        <f t="shared" ref="K405:K422" si="14">IF(OR(COUNTIF(L405:M405,"未確認")&gt;0,COUNTIF(L405:M405,"~*")&gt;0),"※","")</f>
        <v/>
      </c>
      <c r="L405" s="147">
        <v>493</v>
      </c>
      <c r="M405" s="147">
        <v>242</v>
      </c>
    </row>
    <row r="406" spans="1:22" s="83" customFormat="1" ht="34.5" customHeight="1">
      <c r="A406" s="251" t="s">
        <v>779</v>
      </c>
      <c r="B406" s="119"/>
      <c r="C406" s="369"/>
      <c r="D406" s="375" t="s">
        <v>233</v>
      </c>
      <c r="E406" s="377" t="s">
        <v>234</v>
      </c>
      <c r="F406" s="378"/>
      <c r="G406" s="378"/>
      <c r="H406" s="379"/>
      <c r="I406" s="361"/>
      <c r="J406" s="140">
        <f t="shared" si="13"/>
        <v>242</v>
      </c>
      <c r="K406" s="81" t="str">
        <f t="shared" si="14"/>
        <v/>
      </c>
      <c r="L406" s="147">
        <v>0</v>
      </c>
      <c r="M406" s="147">
        <v>242</v>
      </c>
    </row>
    <row r="407" spans="1:22" s="83" customFormat="1" ht="34.5" customHeight="1">
      <c r="A407" s="251" t="s">
        <v>780</v>
      </c>
      <c r="B407" s="119"/>
      <c r="C407" s="369"/>
      <c r="D407" s="369"/>
      <c r="E407" s="320" t="s">
        <v>235</v>
      </c>
      <c r="F407" s="321"/>
      <c r="G407" s="321"/>
      <c r="H407" s="322"/>
      <c r="I407" s="361"/>
      <c r="J407" s="140">
        <f t="shared" si="13"/>
        <v>256</v>
      </c>
      <c r="K407" s="81" t="str">
        <f t="shared" si="14"/>
        <v/>
      </c>
      <c r="L407" s="147">
        <v>256</v>
      </c>
      <c r="M407" s="147">
        <v>0</v>
      </c>
    </row>
    <row r="408" spans="1:22" s="83" customFormat="1" ht="34.5" customHeight="1">
      <c r="A408" s="251" t="s">
        <v>781</v>
      </c>
      <c r="B408" s="119"/>
      <c r="C408" s="369"/>
      <c r="D408" s="369"/>
      <c r="E408" s="320" t="s">
        <v>236</v>
      </c>
      <c r="F408" s="321"/>
      <c r="G408" s="321"/>
      <c r="H408" s="322"/>
      <c r="I408" s="361"/>
      <c r="J408" s="140">
        <f t="shared" si="13"/>
        <v>155</v>
      </c>
      <c r="K408" s="81" t="str">
        <f t="shared" si="14"/>
        <v/>
      </c>
      <c r="L408" s="147">
        <v>155</v>
      </c>
      <c r="M408" s="147">
        <v>0</v>
      </c>
    </row>
    <row r="409" spans="1:22" s="83" customFormat="1" ht="34.5" customHeight="1">
      <c r="A409" s="251" t="s">
        <v>782</v>
      </c>
      <c r="B409" s="119"/>
      <c r="C409" s="369"/>
      <c r="D409" s="369"/>
      <c r="E409" s="317" t="s">
        <v>989</v>
      </c>
      <c r="F409" s="318"/>
      <c r="G409" s="318"/>
      <c r="H409" s="319"/>
      <c r="I409" s="361"/>
      <c r="J409" s="140">
        <f t="shared" si="13"/>
        <v>82</v>
      </c>
      <c r="K409" s="81" t="str">
        <f t="shared" si="14"/>
        <v/>
      </c>
      <c r="L409" s="147">
        <v>82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870</v>
      </c>
      <c r="K413" s="81" t="str">
        <f t="shared" si="14"/>
        <v/>
      </c>
      <c r="L413" s="147">
        <v>630</v>
      </c>
      <c r="M413" s="147">
        <v>240</v>
      </c>
    </row>
    <row r="414" spans="1:22" s="83" customFormat="1" ht="34.5" customHeight="1">
      <c r="A414" s="251" t="s">
        <v>787</v>
      </c>
      <c r="B414" s="119"/>
      <c r="C414" s="369"/>
      <c r="D414" s="375" t="s">
        <v>240</v>
      </c>
      <c r="E414" s="377" t="s">
        <v>241</v>
      </c>
      <c r="F414" s="378"/>
      <c r="G414" s="378"/>
      <c r="H414" s="379"/>
      <c r="I414" s="361"/>
      <c r="J414" s="140">
        <f t="shared" si="13"/>
        <v>355</v>
      </c>
      <c r="K414" s="81" t="str">
        <f t="shared" si="14"/>
        <v/>
      </c>
      <c r="L414" s="147">
        <v>244</v>
      </c>
      <c r="M414" s="147">
        <v>111</v>
      </c>
    </row>
    <row r="415" spans="1:22" s="83" customFormat="1" ht="34.5" customHeight="1">
      <c r="A415" s="251" t="s">
        <v>788</v>
      </c>
      <c r="B415" s="119"/>
      <c r="C415" s="369"/>
      <c r="D415" s="369"/>
      <c r="E415" s="320" t="s">
        <v>242</v>
      </c>
      <c r="F415" s="321"/>
      <c r="G415" s="321"/>
      <c r="H415" s="322"/>
      <c r="I415" s="361"/>
      <c r="J415" s="140">
        <f t="shared" si="13"/>
        <v>303</v>
      </c>
      <c r="K415" s="81" t="str">
        <f t="shared" si="14"/>
        <v/>
      </c>
      <c r="L415" s="147">
        <v>243</v>
      </c>
      <c r="M415" s="147">
        <v>60</v>
      </c>
    </row>
    <row r="416" spans="1:22" s="83" customFormat="1" ht="34.5" customHeight="1">
      <c r="A416" s="251" t="s">
        <v>789</v>
      </c>
      <c r="B416" s="119"/>
      <c r="C416" s="369"/>
      <c r="D416" s="369"/>
      <c r="E416" s="320" t="s">
        <v>243</v>
      </c>
      <c r="F416" s="321"/>
      <c r="G416" s="321"/>
      <c r="H416" s="322"/>
      <c r="I416" s="361"/>
      <c r="J416" s="140">
        <f t="shared" si="13"/>
        <v>71</v>
      </c>
      <c r="K416" s="81" t="str">
        <f t="shared" si="14"/>
        <v/>
      </c>
      <c r="L416" s="147">
        <v>62</v>
      </c>
      <c r="M416" s="147">
        <v>9</v>
      </c>
    </row>
    <row r="417" spans="1:22" s="83" customFormat="1" ht="34.5" customHeight="1">
      <c r="A417" s="251" t="s">
        <v>790</v>
      </c>
      <c r="B417" s="119"/>
      <c r="C417" s="369"/>
      <c r="D417" s="369"/>
      <c r="E417" s="320" t="s">
        <v>244</v>
      </c>
      <c r="F417" s="321"/>
      <c r="G417" s="321"/>
      <c r="H417" s="322"/>
      <c r="I417" s="361"/>
      <c r="J417" s="140">
        <f t="shared" si="13"/>
        <v>36</v>
      </c>
      <c r="K417" s="81" t="str">
        <f t="shared" si="14"/>
        <v/>
      </c>
      <c r="L417" s="147">
        <v>17</v>
      </c>
      <c r="M417" s="147">
        <v>19</v>
      </c>
    </row>
    <row r="418" spans="1:22" s="83" customFormat="1" ht="34.5" customHeight="1">
      <c r="A418" s="251" t="s">
        <v>791</v>
      </c>
      <c r="B418" s="119"/>
      <c r="C418" s="369"/>
      <c r="D418" s="369"/>
      <c r="E418" s="320" t="s">
        <v>245</v>
      </c>
      <c r="F418" s="321"/>
      <c r="G418" s="321"/>
      <c r="H418" s="322"/>
      <c r="I418" s="361"/>
      <c r="J418" s="140">
        <f t="shared" si="13"/>
        <v>21</v>
      </c>
      <c r="K418" s="81" t="str">
        <f t="shared" si="14"/>
        <v/>
      </c>
      <c r="L418" s="147">
        <v>13</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44</v>
      </c>
      <c r="K420" s="81" t="str">
        <f t="shared" si="14"/>
        <v/>
      </c>
      <c r="L420" s="147">
        <v>22</v>
      </c>
      <c r="M420" s="147">
        <v>22</v>
      </c>
    </row>
    <row r="421" spans="1:22" s="83" customFormat="1" ht="34.5" customHeight="1">
      <c r="A421" s="251" t="s">
        <v>794</v>
      </c>
      <c r="B421" s="119"/>
      <c r="C421" s="369"/>
      <c r="D421" s="369"/>
      <c r="E421" s="320" t="s">
        <v>247</v>
      </c>
      <c r="F421" s="321"/>
      <c r="G421" s="321"/>
      <c r="H421" s="322"/>
      <c r="I421" s="361"/>
      <c r="J421" s="140">
        <f t="shared" si="13"/>
        <v>35</v>
      </c>
      <c r="K421" s="81" t="str">
        <f t="shared" si="14"/>
        <v/>
      </c>
      <c r="L421" s="147">
        <v>29</v>
      </c>
      <c r="M421" s="147">
        <v>6</v>
      </c>
    </row>
    <row r="422" spans="1:22" s="83" customFormat="1" ht="34.5" customHeight="1">
      <c r="A422" s="251" t="s">
        <v>795</v>
      </c>
      <c r="B422" s="119"/>
      <c r="C422" s="369"/>
      <c r="D422" s="369"/>
      <c r="E422" s="320" t="s">
        <v>166</v>
      </c>
      <c r="F422" s="321"/>
      <c r="G422" s="321"/>
      <c r="H422" s="322"/>
      <c r="I422" s="362"/>
      <c r="J422" s="140">
        <f t="shared" si="13"/>
        <v>5</v>
      </c>
      <c r="K422" s="81" t="str">
        <f t="shared" si="14"/>
        <v/>
      </c>
      <c r="L422" s="147">
        <v>0</v>
      </c>
      <c r="M422" s="147">
        <v>5</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515</v>
      </c>
      <c r="K430" s="193" t="str">
        <f>IF(OR(COUNTIF(L430:M430,"未確認")&gt;0,COUNTIF(L430:M430,"~*")&gt;0),"※","")</f>
        <v/>
      </c>
      <c r="L430" s="147">
        <v>386</v>
      </c>
      <c r="M430" s="147">
        <v>129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168</v>
      </c>
      <c r="K431" s="193" t="str">
        <f>IF(OR(COUNTIF(L431:M431,"未確認")&gt;0,COUNTIF(L431:M431,"~*")&gt;0),"※","")</f>
        <v/>
      </c>
      <c r="L431" s="147">
        <v>150</v>
      </c>
      <c r="M431" s="147">
        <v>18</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47</v>
      </c>
      <c r="K432" s="193" t="str">
        <f>IF(OR(COUNTIF(L432:M432,"未確認")&gt;0,COUNTIF(L432:M432,"~*")&gt;0),"※","")</f>
        <v/>
      </c>
      <c r="L432" s="147">
        <v>20</v>
      </c>
      <c r="M432" s="147">
        <v>27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72</v>
      </c>
      <c r="K433" s="193" t="str">
        <f>IF(OR(COUNTIF(L433:M433,"未確認")&gt;0,COUNTIF(L433:M433,"~*")&gt;0),"※","")</f>
        <v/>
      </c>
      <c r="L433" s="147">
        <v>29</v>
      </c>
      <c r="M433" s="147">
        <v>43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228</v>
      </c>
      <c r="K434" s="193" t="str">
        <f>IF(OR(COUNTIF(L434:M434,"未確認")&gt;0,COUNTIF(L434:M434,"~*")&gt;0),"※","")</f>
        <v/>
      </c>
      <c r="L434" s="147">
        <v>187</v>
      </c>
      <c r="M434" s="147">
        <v>41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1050</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43.7</v>
      </c>
      <c r="M560" s="211" t="s">
        <v>533</v>
      </c>
    </row>
    <row r="561" spans="1:13" s="91" customFormat="1" ht="34.5" customHeight="1">
      <c r="A561" s="251" t="s">
        <v>871</v>
      </c>
      <c r="B561" s="119"/>
      <c r="C561" s="209"/>
      <c r="D561" s="331" t="s">
        <v>377</v>
      </c>
      <c r="E561" s="342"/>
      <c r="F561" s="342"/>
      <c r="G561" s="342"/>
      <c r="H561" s="332"/>
      <c r="I561" s="343"/>
      <c r="J561" s="207"/>
      <c r="K561" s="210"/>
      <c r="L561" s="211">
        <v>29.9</v>
      </c>
      <c r="M561" s="211" t="s">
        <v>533</v>
      </c>
    </row>
    <row r="562" spans="1:13" s="91" customFormat="1" ht="34.5" customHeight="1">
      <c r="A562" s="251" t="s">
        <v>872</v>
      </c>
      <c r="B562" s="119"/>
      <c r="C562" s="209"/>
      <c r="D562" s="331" t="s">
        <v>992</v>
      </c>
      <c r="E562" s="342"/>
      <c r="F562" s="342"/>
      <c r="G562" s="342"/>
      <c r="H562" s="332"/>
      <c r="I562" s="343"/>
      <c r="J562" s="207"/>
      <c r="K562" s="210"/>
      <c r="L562" s="211">
        <v>20.9</v>
      </c>
      <c r="M562" s="211" t="s">
        <v>533</v>
      </c>
    </row>
    <row r="563" spans="1:13" s="91" customFormat="1" ht="34.5" customHeight="1">
      <c r="A563" s="251" t="s">
        <v>873</v>
      </c>
      <c r="B563" s="119"/>
      <c r="C563" s="209"/>
      <c r="D563" s="331" t="s">
        <v>379</v>
      </c>
      <c r="E563" s="342"/>
      <c r="F563" s="342"/>
      <c r="G563" s="342"/>
      <c r="H563" s="332"/>
      <c r="I563" s="343"/>
      <c r="J563" s="207"/>
      <c r="K563" s="210"/>
      <c r="L563" s="211">
        <v>8.3000000000000007</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19.8</v>
      </c>
      <c r="M565" s="211" t="s">
        <v>533</v>
      </c>
    </row>
    <row r="566" spans="1:13" s="91" customFormat="1" ht="34.5" customHeight="1">
      <c r="A566" s="251" t="s">
        <v>876</v>
      </c>
      <c r="B566" s="119"/>
      <c r="C566" s="285"/>
      <c r="D566" s="331" t="s">
        <v>993</v>
      </c>
      <c r="E566" s="342"/>
      <c r="F566" s="342"/>
      <c r="G566" s="342"/>
      <c r="H566" s="332"/>
      <c r="I566" s="343"/>
      <c r="J566" s="213"/>
      <c r="K566" s="214"/>
      <c r="L566" s="211">
        <v>30.3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180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137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50</v>
      </c>
      <c r="K646" s="201" t="str">
        <f t="shared" ref="K646:K660" si="33">IF(OR(COUNTIF(L646:M646,"未確認")&gt;0,COUNTIF(L646:M646,"*")&gt;0),"※","")</f>
        <v/>
      </c>
      <c r="L646" s="117">
        <v>23</v>
      </c>
      <c r="M646" s="117">
        <v>27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24</v>
      </c>
      <c r="K649" s="201" t="str">
        <f t="shared" si="33"/>
        <v/>
      </c>
      <c r="L649" s="117">
        <v>12</v>
      </c>
      <c r="M649" s="117">
        <v>12</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
      </c>
      <c r="L650" s="117">
        <v>11</v>
      </c>
      <c r="M650" s="117">
        <v>14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696876F-06FC-4DA2-A332-9C355C2581E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2019-12-23T02:30:45Z</dcterms:modified>
</cp:coreProperties>
</file>