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338B9276-77D6-4124-8C3F-0A413AECCB4B}"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<sst xmlns="http://schemas.openxmlformats.org/spreadsheetml/2006/main" count="3329" uniqueCount="1058">
  <si>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</si>
  <si>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</si>
  <si>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</si>
  <si>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</si>
  <si>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</si>
  <si>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</si>
  <si>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</si>
  <si>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</si>
  <si>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</si>
  <si>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</si>
  <si>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</si>
  <si>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</si>
  <si>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</si>
  <si>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</si>
  <si>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</si>
  <si>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</si>
  <si>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</si>
  <si>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</si>
  <si>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</si>
  <si>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</si>
  <si>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</si>
  <si>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</si>
  <si>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</si>
  <si>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</si>
  <si>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</si>
  <si>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</si>
  <si>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</si>
  <si>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</si>
  <si>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</si>
  <si>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</si>
  <si>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</si>
  <si>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</si>
  <si>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</si>
  <si>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</si>
  <si>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</si>
  <si>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</si>
  <si>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</si>
  <si>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</si>
  <si>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</si>
  <si>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</si>
  <si>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</si>
  <si>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</si>
  <si>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</si>
  <si>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</si>
  <si>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</si>
  <si>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</si>
  <si>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</si>
  <si>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</si>
  <si>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</si>
  <si>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</si>
  <si>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</si>
  <si>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</si>
  <si>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</si>
  <si>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</si>
  <si>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</si>
  <si>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</si>
  <si>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</si>
  <si>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</si>
  <si>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</si>
  <si>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</si>
  <si>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</si>
  <si>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</si>
  <si>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</si>
  <si>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</si>
  <si>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</si>
  <si>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</si>
  <si>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</si>
  <si>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</si>
  <si>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</si>
  <si>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</si>
  <si>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</si>
  <si>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</si>
  <si>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</si>
  <si>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</si>
  <si>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</si>
  <si>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</si>
  <si>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</si>
  <si>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</si>
  <si>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</si>
  <si>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</si>
  <si>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</si>
  <si>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</si>
  <si>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</si>
  <si>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</si>
  <si>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</si>
  <si>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</si>
  <si>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</si>
  <si>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</si>
  <si>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</si>
  <si>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</si>
  <si>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</si>
  <si>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</si>
  <si>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</si>
  <si>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</si>
  <si>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</si>
  <si>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</si>
  <si>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</si>
  <si>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</si>
  <si>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</si>
  <si>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</si>
  <si>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</si>
  <si>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</si>
  <si>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</si>
  <si>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</si>
  <si>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</si>
  <si>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</si>
  <si>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</si>
  <si>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</si>
  <si>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</si>
  <si>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</si>
  <si>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</si>
  <si>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</si>
  <si>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</si>
  <si>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</si>
  <si>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</si>
  <si>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</si>
  <si>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</si>
  <si>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</si>
  <si>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</si>
  <si>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</si>
  <si>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</si>
  <si>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</si>
  <si>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</si>
  <si>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</si>
  <si>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</si>
  <si>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</si>
  <si>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</si>
  <si>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</si>
  <si>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</si>
  <si>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</si>
  <si>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</si>
  <si>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</si>
  <si>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</si>
  <si>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</si>
  <si>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</si>
  <si>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</si>
  <si>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</si>
  <si>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</si>
  <si>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</si>
  <si>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</si>
  <si>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</si>
  <si>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</si>
  <si>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</si>
  <si>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</si>
  <si>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</si>
  <si>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</si>
  <si>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</si>
  <si>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</si>
  <si>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</si>
  <si>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</si>
  <si>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</si>
  <si>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</si>
  <si>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</si>
  <si>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</si>
  <si>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</si>
  <si>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</si>
  <si>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</si>
  <si>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</si>
  <si>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</si>
  <si>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</si>
  <si>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</si>
  <si>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</si>
  <si>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</si>
  <si>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</si>
  <si>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</si>
  <si>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</si>
  <si>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</si>
  <si>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</si>
  <si>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</si>
  <si>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</si>
  <si>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</si>
  <si>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</si>
  <si>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</si>
  <si>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</si>
  <si>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</si>
  <si>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</si>
  <si>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</si>
  <si>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</si>
  <si>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</si>
  <si>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</si>
  <si>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</si>
  <si>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</si>
  <si>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</si>
  <si>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</si>
  <si>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</si>
  <si>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</si>
  <si>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</si>
  <si>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</si>
  <si>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</si>
  <si>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</si>
  <si>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</si>
  <si>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</si>
  <si>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</si>
  <si>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</si>
  <si>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</si>
  <si>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</si>
  <si>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</si>
  <si>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</si>
  <si>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</si>
  <si>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</si>
  <si>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</si>
  <si>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</si>
  <si>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</si>
  <si>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</si>
  <si>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</si>
  <si>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</si>
  <si>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</si>
  <si>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</si>
  <si>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</si>
  <si>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</si>
  <si>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</si>
  <si>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</si>
  <si>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</si>
  <si>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</si>
  <si>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</si>
  <si>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</si>
  <si>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</si>
  <si>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</si>
  <si>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</si>
  <si>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</si>
  <si>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</si>
  <si>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</si>
  <si>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</si>
  <si>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</si>
  <si>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</si>
  <si>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</si>
  <si>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</si>
  <si>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</si>
  <si>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</si>
  <si>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</si>
  <si>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</si>
  <si>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</si>
  <si>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</si>
  <si>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</si>
  <si>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</si>
  <si>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</si>
  <si>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</si>
  <si>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</si>
  <si>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</si>
  <si>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</si>
  <si>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</si>
  <si>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</si>
  <si>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</si>
  <si>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</si>
  <si>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</si>
  <si>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</si>
  <si>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</si>
  <si>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</si>
  <si>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</si>
  <si>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</si>
  <si>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</si>
  <si>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</si>
  <si>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</si>
  <si>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</si>
  <si>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</si>
  <si>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</si>
  <si>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</si>
  <si>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</si>
  <si>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</si>
  <si>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</si>
  <si>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</si>
  <si>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</si>
  <si>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</si>
  <si>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</si>
  <si>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</si>
  <si>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</si>
  <si>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</si>
  <si>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</si>
  <si>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</si>
  <si>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</si>
  <si>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</si>
  <si>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</si>
  <si>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</si>
  <si>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</si>
  <si>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</si>
  <si>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</si>
  <si>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</si>
  <si>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</si>
  <si>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</si>
  <si>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</si>
  <si>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</si>
  <si>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</si>
  <si>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</si>
  <si>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</si>
  <si>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</si>
  <si>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</si>
  <si>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</si>
  <si>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</si>
  <si>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</si>
  <si>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</si>
  <si>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</si>
  <si>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</si>
  <si>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</si>
  <si>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</si>
  <si>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</si>
  <si>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</si>
  <si>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</si>
  <si>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</si>
  <si>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</si>
  <si>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</si>
  <si>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</si>
  <si>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</si>
  <si>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</si>
  <si>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</si>
  <si>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</si>
  <si>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</si>
  <si>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</si>
  <si>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</si>
  <si>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</si>
  <si>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</si>
  <si>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</si>
  <si>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</si>
  <si>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</si>
  <si>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</si>
  <si>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</si>
  <si>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</si>
  <si>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</si>
  <si>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</si>
  <si>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</si>
  <si>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</si>
  <si>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</si>
  <si>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</si>
  <si>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</si>
  <si>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</si>
  <si>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</si>
  <si>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</si>
  <si>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</si>
  <si>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</si>
  <si>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</si>
  <si>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</si>
  <si>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</si>
  <si>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</si>
  <si>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</si>
  <si>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</si>
  <si>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</si>
  <si>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</si>
  <si>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</si>
  <si>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</si>
  <si>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</si>
  <si>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</si>
  <si>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</si>
  <si>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</si>
  <si>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</si>
  <si>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</si>
  <si>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</si>
  <si>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</si>
  <si>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</si>
  <si>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</si>
  <si>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</si>
  <si>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</si>
  <si>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</si>
  <si>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</si>
  <si>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</si>
  <si>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</si>
  <si>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</si>
  <si>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</si>
  <si>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</si>
  <si>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</si>
  <si>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</si>
  <si>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</si>
  <si>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</si>
  <si>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</si>
  <si>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</si>
  <si>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</si>
  <si>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</si>
  <si>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</si>
  <si>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</si>
  <si>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</si>
  <si>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</si>
  <si>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</si>
  <si>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</si>
  <si>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</si>
  <si>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</si>
  <si>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</si>
  <si>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</si>
  <si>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</si>
  <si>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</si>
  <si>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</si>
  <si>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</si>
  <si>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</si>
  <si>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</si>
  <si>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</si>
  <si>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</si>
  <si>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</si>
  <si>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</si>
  <si>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</si>
  <si>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</si>
  <si>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</si>
  <si>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</si>
  <si>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</si>
  <si>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</si>
  <si>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</si>
  <si>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</si>
  <si>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</si>
  <si>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</si>
  <si>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</si>
  <si>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</si>
  <si>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</si>
  <si>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</si>
  <si>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</si>
  <si>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</si>
  <si>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</si>
  <si>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</si>
  <si>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</si>
  <si>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</si>
  <si>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</si>
  <si>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</si>
  <si>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</si>
  <si>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</si>
  <si>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</si>
  <si>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</si>
  <si>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</si>
  <si>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</si>
  <si>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</si>
  <si>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</si>
  <si>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</si>
  <si>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</si>
  <si>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</si>
  <si>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</si>
  <si>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</si>
  <si>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</si>
  <si>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</si>
  <si>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</si>
  <si>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</si>
  <si>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</si>
  <si>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</si>
  <si>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</si>
  <si>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</si>
  <si>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</si>
  <si>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</si>
  <si>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</si>
  <si>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</si>
  <si>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</si>
  <si>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</si>
  <si>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</si>
  <si>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</si>
  <si>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</si>
  <si>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</si>
  <si>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</si>
  <si>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</si>
  <si>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</si>
  <si>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</si>
  <si>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</si>
  <si>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</si>
  <si>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</si>
  <si>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</si>
  <si>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</si>
  <si>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</si>
  <si>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</si>
  <si>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</si>
  <si>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</si>
  <si>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</si>
  <si>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</si>
  <si>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</si>
  <si>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</si>
  <si>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</si>
  <si>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</si>
  <si>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</si>
  <si>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</si>
  <si>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</si>
  <si>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</si>
  <si>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</si>
  <si>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</si>
  <si>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</si>
  <si>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</si>
  <si>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</si>
  <si>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</si>
  <si>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</si>
  <si>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</si>
  <si>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</si>
  <si>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</si>
  <si>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</si>
  <si>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</si>
  <si>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</si>
  <si>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</si>
  <si>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</si>
  <si>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</si>
  <si>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</si>
  <si>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</si>
  <si>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</si>
  <si>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</si>
  <si>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</si>
  <si>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</si>
  <si>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</si>
  <si>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</si>
  <si>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</si>
  <si>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</si>
  <si>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</si>
  <si>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</si>
  <si>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</si>
  <si>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</si>
  <si>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</si>
  <si>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</si>
  <si>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</si>
  <si>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</si>
  <si>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</si>
  <si>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</si>
  <si>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</si>
  <si>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</si>
  <si>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</si>
  <si>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</si>
  <si>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</si>
  <si>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</si>
  <si>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</si>
  <si>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</si>
  <si>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</si>
  <si>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</si>
  <si>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</si>
  <si>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</si>
  <si>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</si>
  <si>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</si>
  <si>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</si>
  <si>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</si>
  <si>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</si>
  <si>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</si>
  <si>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</si>
  <si>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</si>
  <si>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</si>
  <si>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</si>
  <si>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</si>
  <si>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</si>
  <si>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</si>
  <si>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</si>
  <si>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</si>
  <si>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</si>
  <si>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</si>
  <si>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</si>
  <si>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</si>
  <si>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</si>
  <si>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</si>
  <si>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</si>
  <si>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</si>
  <si>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</si>
  <si>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</si>
  <si>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</si>
  <si>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</si>
  <si>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</si>
  <si>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</si>
  <si>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</si>
  <si>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</si>
  <si>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</si>
  <si>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</si>
  <si>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</si>
  <si>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</si>
  <si>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</si>
  <si>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</si>
  <si>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</si>
  <si>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</si>
  <si>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</si>
  <si>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</si>
  <si>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</si>
  <si>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</si>
  <si>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</si>
  <si>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</si>
  <si>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</si>
  <si>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</si>
  <si>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</si>
  <si>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</si>
  <si>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</si>
  <si>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</si>
  <si>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</si>
  <si>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</si>
  <si>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</si>
  <si>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</si>
  <si>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</si>
  <si>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</si>
  <si>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</si>
  <si>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</si>
  <si>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</si>
  <si>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</si>
  <si>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</si>
  <si>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</si>
  <si>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</si>
  <si>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</si>
  <si>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</si>
  <si>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</si>
  <si>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</si>
  <si>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</si>
  <si>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</si>
  <si>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</si>
  <si>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</si>
  <si>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</si>
  <si>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</si>
  <si>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</si>
  <si>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</si>
  <si>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</si>
  <si>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</si>
  <si>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</si>
  <si>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</si>
  <si>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</si>
  <si>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</si>
  <si>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</si>
  <si>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</si>
  <si>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</si>
  <si>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</si>
  <si>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</si>
  <si>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</si>
  <si>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</si>
  <si>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</si>
  <si>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</si>
  <si>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</si>
  <si>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</si>
  <si>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</si>
  <si>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</si>
  <si>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</si>
  <si>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</si>
  <si>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</si>
  <si>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</si>
  <si>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</si>
  <si>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</si>
  <si>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</si>
  <si>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</si>
  <si>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</si>
  <si>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</si>
  <si>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</si>
  <si>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</si>
  <si>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</si>
  <si>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</si>
  <si>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</si>
  <si>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</si>
  <si>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</si>
  <si>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</si>
  <si>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</si>
  <si>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</si>
  <si>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</si>
  <si>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</si>
  <si>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</si>
  <si>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</si>
  <si>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</si>
  <si>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</si>
  <si>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</si>
  <si>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</si>
  <si>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</si>
  <si>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</si>
  <si>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</si>
  <si>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</si>
  <si>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</si>
  <si>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</si>
  <si>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</si>
  <si>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</si>
  <si>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</si>
  <si>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</si>
  <si>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</si>
  <si>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</si>
  <si>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</si>
  <si>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</si>
  <si>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</si>
  <si>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</si>
  <si>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</si>
  <si>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</si>
  <si>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</si>
  <si>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</si>
  <si>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</si>
  <si>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</si>
  <si>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</si>
  <si>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</si>
  <si>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</si>
  <si>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</si>
  <si>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</si>
  <si>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</si>
  <si>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</si>
  <si>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</si>
  <si>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</si>
  <si>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</si>
  <si>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</si>
  <si>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</si>
  <si>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</si>
  <si>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</si>
  <si>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</si>
  <si>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</si>
  <si>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</si>
  <si>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</si>
  <si>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</si>
  <si>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</si>
  <si>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</si>
  <si>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</si>
  <si>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</si>
  <si>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</si>
  <si>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</si>
  <si>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</si>
  <si>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</si>
  <si>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</si>
  <si>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</si>
  <si>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</si>
  <si>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</si>
  <si>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</si>
  <si>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</si>
  <si>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</si>
  <si>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</si>
  <si>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</si>
  <si>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</si>
  <si>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</si>
  <si>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</si>
  <si>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</si>
  <si>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</si>
  <si>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</si>
  <si>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</si>
  <si>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</si>
  <si>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</si>
  <si>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</si>
  <si>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</si>
  <si>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</si>
  <si>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</si>
  <si>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</si>
  <si>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</si>
  <si>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</si>
  <si>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</si>
  <si>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</si>
  <si>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</si>
  <si>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</si>
  <si>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</si>
  <si>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</si>
  <si>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</si>
  <si>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</si>
  <si>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</si>
  <si>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</si>
  <si>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</si>
  <si>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</si>
  <si>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</si>
  <si>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</si>
  <si>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</si>
  <si>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</si>
  <si>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</si>
  <si>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</si>
  <si>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</si>
  <si>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</si>
  <si>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</si>
  <si>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</si>
  <si>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</si>
  <si>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</si>
  <si>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</si>
  <si>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</si>
  <si>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</si>
  <si>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</si>
  <si>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</si>
  <si>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</si>
  <si>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</si>
  <si>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</si>
  <si>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</si>
  <si>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</si>
  <si>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</si>
  <si>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</si>
  <si>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</si>
  <si>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</si>
  <si>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</si>
  <si>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</si>
  <si>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</si>
  <si>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</si>
  <si>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</si>
  <si>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</si>
  <si>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</si>
  <si>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</si>
  <si>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</si>
  <si>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</si>
  <si>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</si>
  <si>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</si>
  <si>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</si>
  <si>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</si>
  <si>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</si>
  <si>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</si>
  <si>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</si>
  <si>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</si>
  <si>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</si>
  <si>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</si>
  <si>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</si>
  <si>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</si>
  <si>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</si>
  <si>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</si>
  <si>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</si>
  <si>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</si>
  <si>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</si>
  <si>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</si>
  <si>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</si>
  <si>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</si>
  <si>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</si>
  <si>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</si>
  <si>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</si>
  <si>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</si>
  <si>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</si>
  <si>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</si>
  <si>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</si>
  <si>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</si>
  <si>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</si>
  <si>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</si>
  <si>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</si>
  <si>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</si>
  <si>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</si>
  <si>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</si>
  <si>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</si>
  <si>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</si>
  <si>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</si>
  <si>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</si>
  <si>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</si>
  <si>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</si>
  <si>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</si>
  <si>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</si>
  <si>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</si>
  <si>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</si>
  <si>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</si>
  <si>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</si>
  <si>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</si>
  <si>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</si>
  <si>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</si>
  <si>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</si>
  <si>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</si>
  <si>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</si>
  <si>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</si>
  <si>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</si>
  <si>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</si>
  <si>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</si>
  <si>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</si>
  <si>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</si>
  <si>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</si>
  <si>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</si>
  <si>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</si>
  <si>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</si>
  <si>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</si>
  <si>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</si>
  <si>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</si>
  <si>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</si>
  <si>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</si>
  <si>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</si>
  <si>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</si>
  <si>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</si>
  <si>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</si>
  <si>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</si>
  <si>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</si>
  <si>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</si>
  <si>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</si>
  <si>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</si>
  <si>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</si>
  <si>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</si>
  <si>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</si>
  <si>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</si>
  <si>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</si>
  <si>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</si>
  <si>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</si>
  <si>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</si>
  <si>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</si>
  <si>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</si>
  <si>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</si>
  <si>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</si>
  <si>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</si>
  <si>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</si>
  <si>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</si>
  <si>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</si>
  <si>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</si>
  <si>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</si>
  <si>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</si>
  <si>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</si>
  <si>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</si>
  <si>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</si>
  <si>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</si>
  <si>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</si>
  <si>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</si>
  <si>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</si>
  <si>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</si>
  <si>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</si>
  <si>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</si>
  <si>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</si>
  <si>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</si>
  <si>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</si>
  <si>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</si>
  <si>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</si>
  <si>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</si>
  <si>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</si>
  <si>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</si>
  <si>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</si>
  <si>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</si>
  <si>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</si>
  <si>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</si>
  <si>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</si>
  <si>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</si>
  <si>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</si>
  <si>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</si>
  <si>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</si>
  <si>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</si>
  <si>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</si>
  <si>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</si>
  <si>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</si>
  <si>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</si>
  <si>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</si>
  <si>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</si>
  <si>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</si>
  <si>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</si>
  <si>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</si>
  <si>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</si>
  <si>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</si>
  <si>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</si>
  <si>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</si>
  <si>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</si>
  <si>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</si>
  <si>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</si>
  <si>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</si>
  <si>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</si>
  <si>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</si>
  <si>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</si>
  <si>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</si>
  <si>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</si>
  <si>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</si>
  <si>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</si>
  <si>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</si>
  <si>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</si>
  <si>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</si>
  <si>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</si>
  <si>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</si>
  <si>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</si>
  <si>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</si>
  <si>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</si>
  <si>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</si>
  <si>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</si>
  <si>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</si>
  <si>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</si>
  <si>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</si>
  <si>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</si>
  <si>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</si>
  <si>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</si>
  <si>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</si>
  <si>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</si>
  <si>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</si>
  <si>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</si>
  <si>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</si>
  <si>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</si>
  <si>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</si>
  <si>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</si>
  <si>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</si>
  <si>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</si>
  <si>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</si>
  <si>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</si>
  <si>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</si>
  <si>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</si>
  <si>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</si>
  <si>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</si>
  <si>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</si>
  <si>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</si>
  <si>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</si>
  <si>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</si>
  <si>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</si>
  <si>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</si>
  <si>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</si>
  <si>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</si>
  <si>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</si>
  <si>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</si>
  <si>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</si>
  <si>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</si>
  <si>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</si>
  <si>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</si>
  <si>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</si>
  <si>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</si>
  <si>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</si>
  <si>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</si>
  <si>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</si>
  <si>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</si>
  <si>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</si>
  <si>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</si>
  <si>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</si>
  <si>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</si>
  <si>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</si>
  <si>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</si>
  <si>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</si>
  <si>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</si>
  <si>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</si>
  <si>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</si>
  <si>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</si>
  <si>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</si>
  <si>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</si>
  <si>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</si>
  <si>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</si>
  <si>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</si>
  <si>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</si>
  <si>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</si>
  <si>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</si>
  <si>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</si>
  <si>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</si>
  <si>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</si>
  <si>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</si>
  <si>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</si>
  <si>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</si>
  <si>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</si>
  <si>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</si>
  <si>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</si>
  <si>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</si>
  <si>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</si>
  <si>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</si>
  <si>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</si>
  <si>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</si>
  <si>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</si>
  <si>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</si>
  <si>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</si>
  <si>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</si>
  <si>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</si>
  <si>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</si>
  <si>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</si>
  <si>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</si>
  <si>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</si>
  <si>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</si>
  <si>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</si>
  <si>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</si>
  <si>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</si>
  <si>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</si>
  <si>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</si>
  <si>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</si>
  <si>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</si>
  <si>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</si>
  <si>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</si>
  <si>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</si>
  <si>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</si>
  <si>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</si>
  <si>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</si>
  <si>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</si>
  <si>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</si>
  <si>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</si>
  <si>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</si>
  <si>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</si>
  <si>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</si>
  <si>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</si>
  <si>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</si>
  <si>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</si>
  <si>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</si>
  <si>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</si>
  <si>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</si>
  <si>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</si>
  <si>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</si>
  <si>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</si>
  <si>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</si>
  <si>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</si>
  <si>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</si>
  <si>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</si>
  <si>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</si>
  <si>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</si>
  <si>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</si>
  <si>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</si>
  <si>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</si>
  <si>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</si>
  <si>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</si>
  <si>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</si>
  <si>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</si>
  <si>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曽於医師会立病院</t>
    <phoneticPr fontId="3"/>
  </si>
  <si>
    <t>〒899-8212 曽於市大隅町月野８９４番地</t>
    <phoneticPr fontId="3"/>
  </si>
  <si>
    <t>〇</t>
  </si>
  <si>
    <t>公益法人</t>
  </si>
  <si>
    <t>整形外科</t>
  </si>
  <si>
    <t>ＤＰＣ病院ではない</t>
  </si>
  <si>
    <t>有</t>
  </si>
  <si>
    <t>看護必要度Ⅰ</t>
    <phoneticPr fontId="3"/>
  </si>
  <si>
    <t>１階病棟</t>
  </si>
  <si>
    <t>急性期機能</t>
  </si>
  <si>
    <t>2025年6月</t>
  </si>
  <si>
    <t>医師、看護師が不足しているため</t>
  </si>
  <si>
    <t>外科</t>
  </si>
  <si>
    <t>-</t>
    <phoneticPr fontId="3"/>
  </si>
  <si>
    <t>２階病棟</t>
  </si>
  <si>
    <t>休棟中等</t>
  </si>
  <si>
    <t>複数の診療科で活用</t>
  </si>
  <si>
    <t>内科</t>
  </si>
  <si>
    <t>循環器内科</t>
  </si>
  <si>
    <t>３階病棟</t>
  </si>
  <si>
    <t>４階病棟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</si>
</sst>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60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1045</v>
      </c>
      <c r="M9" s="282" t="s">
        <v>1051</v>
      </c>
      <c r="N9" s="282" t="s">
        <v>1056</v>
      </c>
      <c r="O9" s="282" t="s">
        <v>1057</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t="s">
        <v>1039</v>
      </c>
      <c r="O11" s="25" t="s">
        <v>1039</v>
      </c>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t="s">
        <v>1039</v>
      </c>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1045</v>
      </c>
      <c r="M22" s="282" t="s">
        <v>1051</v>
      </c>
      <c r="N22" s="282" t="s">
        <v>1056</v>
      </c>
      <c r="O22" s="282" t="s">
        <v>1057</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t="s">
        <v>1039</v>
      </c>
      <c r="O24" s="25" t="s">
        <v>1039</v>
      </c>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t="s">
        <v>1039</v>
      </c>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1045</v>
      </c>
      <c r="M35" s="282" t="s">
        <v>1051</v>
      </c>
      <c r="N35" s="282" t="s">
        <v>1056</v>
      </c>
      <c r="O35" s="282" t="s">
        <v>1057</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1045</v>
      </c>
      <c r="M44" s="282" t="s">
        <v>1051</v>
      </c>
      <c r="N44" s="282" t="s">
        <v>1056</v>
      </c>
      <c r="O44" s="282" t="s">
        <v>1057</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t="s">
        <v>1039</v>
      </c>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1047</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1045</v>
      </c>
      <c r="M89" s="262" t="s">
        <v>1051</v>
      </c>
      <c r="N89" s="262" t="s">
        <v>1056</v>
      </c>
      <c r="O89" s="262" t="s">
        <v>1057</v>
      </c>
    </row>
    <row r="90" spans="1:22" s="21" customFormat="1">
      <c r="A90" s="243"/>
      <c r="B90" s="1"/>
      <c r="C90" s="3"/>
      <c r="D90" s="3"/>
      <c r="E90" s="3"/>
      <c r="F90" s="3"/>
      <c r="G90" s="3"/>
      <c r="H90" s="287"/>
      <c r="I90" s="67" t="s">
        <v>36</v>
      </c>
      <c r="J90" s="68"/>
      <c r="K90" s="69"/>
      <c r="L90" s="262" t="s">
        <v>1046</v>
      </c>
      <c r="M90" s="262" t="s">
        <v>1052</v>
      </c>
      <c r="N90" s="262" t="s">
        <v>1046</v>
      </c>
      <c r="O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1051</v>
      </c>
      <c r="N97" s="66" t="s">
        <v>1056</v>
      </c>
      <c r="O97" s="66" t="s">
        <v>1057</v>
      </c>
      <c r="P97" s="8"/>
      <c r="Q97" s="8"/>
      <c r="R97" s="8"/>
      <c r="S97" s="8"/>
      <c r="T97" s="8"/>
      <c r="U97" s="8"/>
      <c r="V97" s="8"/>
    </row>
    <row r="98" spans="1:22" ht="20.25" customHeight="1">
      <c r="A98" s="243"/>
      <c r="B98" s="1"/>
      <c r="C98" s="62"/>
      <c r="D98" s="3"/>
      <c r="F98" s="3"/>
      <c r="G98" s="3"/>
      <c r="H98" s="287"/>
      <c r="I98" s="67" t="s">
        <v>40</v>
      </c>
      <c r="J98" s="68"/>
      <c r="K98" s="79"/>
      <c r="L98" s="70" t="s">
        <v>1046</v>
      </c>
      <c r="M98" s="70" t="s">
        <v>1052</v>
      </c>
      <c r="N98" s="70" t="s">
        <v>1046</v>
      </c>
      <c r="O98" s="70" t="s">
        <v>1046</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196</v>
      </c>
      <c r="K99" s="237" t="str">
        <f>IF(OR(COUNTIF(L99:O99,"未確認")&gt;0,COUNTIF(L99:O99,"~*")&gt;0),"※","")</f>
        <v/>
      </c>
      <c r="L99" s="258">
        <v>50</v>
      </c>
      <c r="M99" s="258">
        <v>34</v>
      </c>
      <c r="N99" s="258">
        <v>53</v>
      </c>
      <c r="O99" s="258">
        <v>59</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137</v>
      </c>
      <c r="K101" s="237" t="str">
        <f>IF(OR(COUNTIF(L101:O101,"未確認")&gt;0,COUNTIF(L101:O101,"~*")&gt;0),"※","")</f>
        <v/>
      </c>
      <c r="L101" s="258">
        <v>50</v>
      </c>
      <c r="M101" s="258">
        <v>0</v>
      </c>
      <c r="N101" s="258">
        <v>39</v>
      </c>
      <c r="O101" s="258">
        <v>48</v>
      </c>
    </row>
    <row r="102" spans="1:22" s="83" customFormat="1" ht="34.5" customHeight="1">
      <c r="A102" s="244" t="s">
        <v>610</v>
      </c>
      <c r="B102" s="84"/>
      <c r="C102" s="377"/>
      <c r="D102" s="379"/>
      <c r="E102" s="317" t="s">
        <v>612</v>
      </c>
      <c r="F102" s="318"/>
      <c r="G102" s="318"/>
      <c r="H102" s="319"/>
      <c r="I102" s="420"/>
      <c r="J102" s="256">
        <f t="shared" si="0"/>
        <v>196</v>
      </c>
      <c r="K102" s="237" t="str">
        <f t="shared" ref="K102:K111" si="1">IF(OR(COUNTIF(L101:O101,"未確認")&gt;0,COUNTIF(L101:O101,"~*")&gt;0),"※","")</f>
        <v/>
      </c>
      <c r="L102" s="258">
        <v>50</v>
      </c>
      <c r="M102" s="258">
        <v>34</v>
      </c>
      <c r="N102" s="258">
        <v>53</v>
      </c>
      <c r="O102" s="258">
        <v>59</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1048</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1051</v>
      </c>
      <c r="N118" s="66" t="s">
        <v>1056</v>
      </c>
      <c r="O118" s="66" t="s">
        <v>1057</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1052</v>
      </c>
      <c r="N119" s="70" t="s">
        <v>1046</v>
      </c>
      <c r="O119" s="70" t="s">
        <v>1046</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1049</v>
      </c>
      <c r="N120" s="98" t="s">
        <v>1053</v>
      </c>
      <c r="O120" s="98" t="s">
        <v>1053</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1049</v>
      </c>
      <c r="O121" s="98" t="s">
        <v>1041</v>
      </c>
    </row>
    <row r="122" spans="1:22" s="83" customFormat="1" ht="40.5" customHeight="1">
      <c r="A122" s="244" t="s">
        <v>619</v>
      </c>
      <c r="B122" s="1"/>
      <c r="C122" s="295"/>
      <c r="D122" s="297"/>
      <c r="E122" s="396"/>
      <c r="F122" s="418"/>
      <c r="G122" s="418"/>
      <c r="H122" s="397"/>
      <c r="I122" s="354"/>
      <c r="J122" s="101"/>
      <c r="K122" s="102"/>
      <c r="L122" s="98" t="s">
        <v>533</v>
      </c>
      <c r="M122" s="98" t="s">
        <v>533</v>
      </c>
      <c r="N122" s="98" t="s">
        <v>1054</v>
      </c>
      <c r="O122" s="98" t="s">
        <v>1054</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1055</v>
      </c>
      <c r="O123" s="98" t="s">
        <v>1055</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1051</v>
      </c>
      <c r="N129" s="66" t="s">
        <v>1056</v>
      </c>
      <c r="O129" s="66" t="s">
        <v>1057</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1052</v>
      </c>
      <c r="N130" s="70" t="s">
        <v>1046</v>
      </c>
      <c r="O130" s="70" t="s">
        <v>1046</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533</v>
      </c>
      <c r="N131" s="98" t="s">
        <v>561</v>
      </c>
      <c r="O131" s="98" t="s">
        <v>561</v>
      </c>
    </row>
    <row r="132" spans="1:22" s="83" customFormat="1" ht="34.5" customHeight="1">
      <c r="A132" s="244" t="s">
        <v>621</v>
      </c>
      <c r="B132" s="84"/>
      <c r="C132" s="295"/>
      <c r="D132" s="297"/>
      <c r="E132" s="320" t="s">
        <v>58</v>
      </c>
      <c r="F132" s="321"/>
      <c r="G132" s="321"/>
      <c r="H132" s="322"/>
      <c r="I132" s="389"/>
      <c r="J132" s="101"/>
      <c r="K132" s="102"/>
      <c r="L132" s="82">
        <v>50</v>
      </c>
      <c r="M132" s="82">
        <v>0</v>
      </c>
      <c r="N132" s="82">
        <v>53</v>
      </c>
      <c r="O132" s="82">
        <v>59</v>
      </c>
    </row>
    <row r="133" spans="1:22" s="83" customFormat="1" ht="67.5" customHeight="1">
      <c r="A133" s="244" t="s">
        <v>622</v>
      </c>
      <c r="B133" s="84"/>
      <c r="C133" s="334" t="s">
        <v>59</v>
      </c>
      <c r="D133" s="335"/>
      <c r="E133" s="335"/>
      <c r="F133" s="335"/>
      <c r="G133" s="335"/>
      <c r="H133" s="336"/>
      <c r="I133" s="389"/>
      <c r="J133" s="101"/>
      <c r="K133" s="102"/>
      <c r="L133" s="259" t="s">
        <v>113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12</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1051</v>
      </c>
      <c r="N143" s="66" t="s">
        <v>1056</v>
      </c>
      <c r="O143" s="66" t="s">
        <v>1057</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1052</v>
      </c>
      <c r="N144" s="70" t="s">
        <v>1046</v>
      </c>
      <c r="O144" s="70" t="s">
        <v>1046</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193</v>
      </c>
      <c r="K151" s="264" t="str">
        <f t="shared" si="3"/>
        <v/>
      </c>
      <c r="L151" s="117">
        <v>44</v>
      </c>
      <c r="M151" s="117">
        <v>0</v>
      </c>
      <c r="N151" s="117">
        <v>75</v>
      </c>
      <c r="O151" s="117">
        <v>74</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22</v>
      </c>
      <c r="K205" s="264" t="str">
        <f t="shared" si="5"/>
        <v/>
      </c>
      <c r="L205" s="117">
        <v>22</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v>0</v>
      </c>
      <c r="N220" s="117" t="s">
        <v>541</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1051</v>
      </c>
      <c r="N226" s="66" t="s">
        <v>1056</v>
      </c>
      <c r="O226" s="66" t="s">
        <v>1057</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1052</v>
      </c>
      <c r="N227" s="70" t="s">
        <v>1046</v>
      </c>
      <c r="O227" s="70" t="s">
        <v>1046</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1051</v>
      </c>
      <c r="N234" s="66" t="s">
        <v>1056</v>
      </c>
      <c r="O234" s="66" t="s">
        <v>1057</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1052</v>
      </c>
      <c r="N235" s="70" t="s">
        <v>1046</v>
      </c>
      <c r="O235" s="70" t="s">
        <v>1046</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1051</v>
      </c>
      <c r="N244" s="66" t="s">
        <v>1056</v>
      </c>
      <c r="O244" s="66" t="s">
        <v>1057</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1052</v>
      </c>
      <c r="N245" s="70" t="s">
        <v>1046</v>
      </c>
      <c r="O245" s="70" t="s">
        <v>1046</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1043</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1051</v>
      </c>
      <c r="N253" s="66" t="s">
        <v>1056</v>
      </c>
      <c r="O253" s="66" t="s">
        <v>1057</v>
      </c>
      <c r="P253" s="8"/>
      <c r="Q253" s="8"/>
      <c r="R253" s="8"/>
      <c r="S253" s="8"/>
      <c r="T253" s="8"/>
      <c r="U253" s="8"/>
      <c r="V253" s="8"/>
    </row>
    <row r="254" spans="1:22">
      <c r="A254" s="243"/>
      <c r="B254" s="1"/>
      <c r="C254" s="62"/>
      <c r="D254" s="3"/>
      <c r="F254" s="3"/>
      <c r="G254" s="3"/>
      <c r="H254" s="287"/>
      <c r="I254" s="67" t="s">
        <v>36</v>
      </c>
      <c r="J254" s="68"/>
      <c r="K254" s="79"/>
      <c r="L254" s="70" t="s">
        <v>1046</v>
      </c>
      <c r="M254" s="137" t="s">
        <v>1052</v>
      </c>
      <c r="N254" s="137" t="s">
        <v>1046</v>
      </c>
      <c r="O254" s="137" t="s">
        <v>1046</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1051</v>
      </c>
      <c r="N263" s="66" t="s">
        <v>1056</v>
      </c>
      <c r="O263" s="66" t="s">
        <v>1057</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1052</v>
      </c>
      <c r="N264" s="70" t="s">
        <v>1046</v>
      </c>
      <c r="O264" s="70" t="s">
        <v>1046</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3.1</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59</v>
      </c>
      <c r="K269" s="81" t="str">
        <f t="shared" si="8"/>
        <v/>
      </c>
      <c r="L269" s="147">
        <v>20</v>
      </c>
      <c r="M269" s="147">
        <v>0</v>
      </c>
      <c r="N269" s="147">
        <v>19</v>
      </c>
      <c r="O269" s="147">
        <v>20</v>
      </c>
    </row>
    <row r="270" spans="1:22" s="83" customFormat="1" ht="34.5" customHeight="1">
      <c r="A270" s="249" t="s">
        <v>725</v>
      </c>
      <c r="B270" s="120"/>
      <c r="C270" s="371"/>
      <c r="D270" s="371"/>
      <c r="E270" s="371"/>
      <c r="F270" s="371"/>
      <c r="G270" s="371" t="s">
        <v>148</v>
      </c>
      <c r="H270" s="371"/>
      <c r="I270" s="404"/>
      <c r="J270" s="266">
        <f t="shared" si="9"/>
        <v>2.5</v>
      </c>
      <c r="K270" s="81" t="str">
        <f t="shared" si="8"/>
        <v/>
      </c>
      <c r="L270" s="148">
        <v>1.8</v>
      </c>
      <c r="M270" s="148">
        <v>0</v>
      </c>
      <c r="N270" s="148">
        <v>0</v>
      </c>
      <c r="O270" s="148">
        <v>0.7</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0</v>
      </c>
      <c r="M271" s="147">
        <v>0</v>
      </c>
      <c r="N271" s="147">
        <v>2</v>
      </c>
      <c r="O271" s="147">
        <v>1</v>
      </c>
    </row>
    <row r="272" spans="1:22" s="83" customFormat="1" ht="34.5" customHeight="1">
      <c r="A272" s="249" t="s">
        <v>726</v>
      </c>
      <c r="B272" s="120"/>
      <c r="C272" s="372"/>
      <c r="D272" s="372"/>
      <c r="E272" s="372"/>
      <c r="F272" s="372"/>
      <c r="G272" s="371" t="s">
        <v>148</v>
      </c>
      <c r="H272" s="371"/>
      <c r="I272" s="404"/>
      <c r="J272" s="266">
        <f t="shared" si="9"/>
        <v>0.7</v>
      </c>
      <c r="K272" s="81" t="str">
        <f t="shared" si="8"/>
        <v/>
      </c>
      <c r="L272" s="148">
        <v>0</v>
      </c>
      <c r="M272" s="148">
        <v>0</v>
      </c>
      <c r="N272" s="148">
        <v>0</v>
      </c>
      <c r="O272" s="148">
        <v>0.7</v>
      </c>
    </row>
    <row r="273" spans="1:15" s="83" customFormat="1" ht="34.5" customHeight="1">
      <c r="A273" s="249" t="s">
        <v>727</v>
      </c>
      <c r="B273" s="120"/>
      <c r="C273" s="371" t="s">
        <v>152</v>
      </c>
      <c r="D273" s="372"/>
      <c r="E273" s="372"/>
      <c r="F273" s="372"/>
      <c r="G273" s="371" t="s">
        <v>146</v>
      </c>
      <c r="H273" s="371"/>
      <c r="I273" s="404"/>
      <c r="J273" s="266">
        <f t="shared" si="9"/>
        <v>9</v>
      </c>
      <c r="K273" s="81" t="str">
        <f t="shared" si="8"/>
        <v/>
      </c>
      <c r="L273" s="147">
        <v>3</v>
      </c>
      <c r="M273" s="147">
        <v>0</v>
      </c>
      <c r="N273" s="147">
        <v>3</v>
      </c>
      <c r="O273" s="147">
        <v>3</v>
      </c>
    </row>
    <row r="274" spans="1:15" s="83" customFormat="1" ht="34.5" customHeight="1">
      <c r="A274" s="249" t="s">
        <v>727</v>
      </c>
      <c r="B274" s="120"/>
      <c r="C274" s="372"/>
      <c r="D274" s="372"/>
      <c r="E274" s="372"/>
      <c r="F274" s="372"/>
      <c r="G274" s="371" t="s">
        <v>148</v>
      </c>
      <c r="H274" s="371"/>
      <c r="I274" s="404"/>
      <c r="J274" s="266">
        <f t="shared" si="9"/>
        <v>4.2</v>
      </c>
      <c r="K274" s="81" t="str">
        <f t="shared" si="8"/>
        <v/>
      </c>
      <c r="L274" s="148">
        <v>1.6</v>
      </c>
      <c r="M274" s="148">
        <v>0</v>
      </c>
      <c r="N274" s="148">
        <v>1.3</v>
      </c>
      <c r="O274" s="148">
        <v>1.3</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0.8</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7</v>
      </c>
      <c r="M297" s="147">
        <v>6</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4.4000000000000004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1.4</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1051</v>
      </c>
      <c r="N322" s="66" t="s">
        <v>1056</v>
      </c>
      <c r="O322" s="66" t="s">
        <v>1057</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1052</v>
      </c>
      <c r="N323" s="137" t="s">
        <v>1046</v>
      </c>
      <c r="O323" s="137" t="s">
        <v>1046</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1051</v>
      </c>
      <c r="N342" s="66" t="s">
        <v>1056</v>
      </c>
      <c r="O342" s="66" t="s">
        <v>1057</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1052</v>
      </c>
      <c r="N343" s="137" t="s">
        <v>1046</v>
      </c>
      <c r="O343" s="137" t="s">
        <v>1046</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1051</v>
      </c>
      <c r="N367" s="66" t="s">
        <v>1056</v>
      </c>
      <c r="O367" s="66" t="s">
        <v>1057</v>
      </c>
    </row>
    <row r="368" spans="1:22" s="118" customFormat="1" ht="20.25" customHeight="1">
      <c r="A368" s="243"/>
      <c r="B368" s="1"/>
      <c r="C368" s="3"/>
      <c r="D368" s="3"/>
      <c r="E368" s="3"/>
      <c r="F368" s="3"/>
      <c r="G368" s="3"/>
      <c r="H368" s="287"/>
      <c r="I368" s="67" t="s">
        <v>36</v>
      </c>
      <c r="J368" s="170"/>
      <c r="K368" s="79"/>
      <c r="L368" s="137" t="s">
        <v>1046</v>
      </c>
      <c r="M368" s="137" t="s">
        <v>1052</v>
      </c>
      <c r="N368" s="137" t="s">
        <v>1046</v>
      </c>
      <c r="O368" s="137" t="s">
        <v>1046</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1051</v>
      </c>
      <c r="N390" s="66" t="s">
        <v>1056</v>
      </c>
      <c r="O390" s="66" t="s">
        <v>1057</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1052</v>
      </c>
      <c r="N391" s="70" t="s">
        <v>1046</v>
      </c>
      <c r="O391" s="70" t="s">
        <v>1046</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1879</v>
      </c>
      <c r="K392" s="81" t="str">
        <f t="shared" ref="K392:K397" si="12">IF(OR(COUNTIF(L392:O392,"未確認")&gt;0,COUNTIF(L392:O392,"~*")&gt;0),"※","")</f>
        <v/>
      </c>
      <c r="L392" s="147">
        <v>420</v>
      </c>
      <c r="M392" s="147">
        <v>0</v>
      </c>
      <c r="N392" s="147">
        <v>926</v>
      </c>
      <c r="O392" s="147">
        <v>533</v>
      </c>
    </row>
    <row r="393" spans="1:22" s="83" customFormat="1" ht="34.5" customHeight="1">
      <c r="A393" s="249" t="s">
        <v>773</v>
      </c>
      <c r="B393" s="84"/>
      <c r="C393" s="370"/>
      <c r="D393" s="380"/>
      <c r="E393" s="320" t="s">
        <v>224</v>
      </c>
      <c r="F393" s="321"/>
      <c r="G393" s="321"/>
      <c r="H393" s="322"/>
      <c r="I393" s="343"/>
      <c r="J393" s="140">
        <f t="shared" si="11"/>
        <v>746</v>
      </c>
      <c r="K393" s="81" t="str">
        <f t="shared" si="12"/>
        <v/>
      </c>
      <c r="L393" s="147">
        <v>187</v>
      </c>
      <c r="M393" s="147">
        <v>0</v>
      </c>
      <c r="N393" s="147">
        <v>414</v>
      </c>
      <c r="O393" s="147">
        <v>145</v>
      </c>
    </row>
    <row r="394" spans="1:22" s="83" customFormat="1" ht="34.5" customHeight="1">
      <c r="A394" s="250" t="s">
        <v>774</v>
      </c>
      <c r="B394" s="84"/>
      <c r="C394" s="370"/>
      <c r="D394" s="381"/>
      <c r="E394" s="320" t="s">
        <v>225</v>
      </c>
      <c r="F394" s="321"/>
      <c r="G394" s="321"/>
      <c r="H394" s="322"/>
      <c r="I394" s="343"/>
      <c r="J394" s="140">
        <f t="shared" si="11"/>
        <v>31</v>
      </c>
      <c r="K394" s="81" t="str">
        <f t="shared" si="12"/>
        <v/>
      </c>
      <c r="L394" s="147">
        <v>0</v>
      </c>
      <c r="M394" s="147">
        <v>0</v>
      </c>
      <c r="N394" s="147">
        <v>23</v>
      </c>
      <c r="O394" s="147">
        <v>8</v>
      </c>
    </row>
    <row r="395" spans="1:22" s="83" customFormat="1" ht="34.5" customHeight="1">
      <c r="A395" s="250" t="s">
        <v>775</v>
      </c>
      <c r="B395" s="84"/>
      <c r="C395" s="370"/>
      <c r="D395" s="382"/>
      <c r="E395" s="320" t="s">
        <v>226</v>
      </c>
      <c r="F395" s="321"/>
      <c r="G395" s="321"/>
      <c r="H395" s="322"/>
      <c r="I395" s="343"/>
      <c r="J395" s="140">
        <f t="shared" si="11"/>
        <v>1102</v>
      </c>
      <c r="K395" s="81" t="str">
        <f t="shared" si="12"/>
        <v/>
      </c>
      <c r="L395" s="147">
        <v>233</v>
      </c>
      <c r="M395" s="147">
        <v>0</v>
      </c>
      <c r="N395" s="147">
        <v>489</v>
      </c>
      <c r="O395" s="147">
        <v>380</v>
      </c>
    </row>
    <row r="396" spans="1:22" s="83" customFormat="1" ht="34.5" customHeight="1">
      <c r="A396" s="250" t="s">
        <v>776</v>
      </c>
      <c r="B396" s="1"/>
      <c r="C396" s="370"/>
      <c r="D396" s="320" t="s">
        <v>227</v>
      </c>
      <c r="E396" s="321"/>
      <c r="F396" s="321"/>
      <c r="G396" s="321"/>
      <c r="H396" s="322"/>
      <c r="I396" s="343"/>
      <c r="J396" s="140">
        <f t="shared" si="11"/>
        <v>37917</v>
      </c>
      <c r="K396" s="81" t="str">
        <f t="shared" si="12"/>
        <v/>
      </c>
      <c r="L396" s="147">
        <v>15151</v>
      </c>
      <c r="M396" s="147">
        <v>0</v>
      </c>
      <c r="N396" s="147">
        <v>9274</v>
      </c>
      <c r="O396" s="147">
        <v>13492</v>
      </c>
    </row>
    <row r="397" spans="1:22" s="83" customFormat="1" ht="34.5" customHeight="1">
      <c r="A397" s="250" t="s">
        <v>777</v>
      </c>
      <c r="B397" s="119"/>
      <c r="C397" s="370"/>
      <c r="D397" s="320" t="s">
        <v>228</v>
      </c>
      <c r="E397" s="321"/>
      <c r="F397" s="321"/>
      <c r="G397" s="321"/>
      <c r="H397" s="322"/>
      <c r="I397" s="344"/>
      <c r="J397" s="140">
        <f t="shared" si="11"/>
        <v>1890</v>
      </c>
      <c r="K397" s="81" t="str">
        <f t="shared" si="12"/>
        <v/>
      </c>
      <c r="L397" s="147">
        <v>423</v>
      </c>
      <c r="M397" s="147">
        <v>0</v>
      </c>
      <c r="N397" s="147">
        <v>926</v>
      </c>
      <c r="O397" s="147">
        <v>541</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1051</v>
      </c>
      <c r="N403" s="66" t="s">
        <v>1056</v>
      </c>
      <c r="O403" s="66" t="s">
        <v>1057</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1052</v>
      </c>
      <c r="N404" s="70" t="s">
        <v>1046</v>
      </c>
      <c r="O404" s="70" t="s">
        <v>1046</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1879</v>
      </c>
      <c r="K405" s="81" t="str">
        <f t="shared" ref="K405:K422" si="14">IF(OR(COUNTIF(L405:O405,"未確認")&gt;0,COUNTIF(L405:O405,"~*")&gt;0),"※","")</f>
        <v/>
      </c>
      <c r="L405" s="147">
        <v>420</v>
      </c>
      <c r="M405" s="147">
        <v>0</v>
      </c>
      <c r="N405" s="147">
        <v>926</v>
      </c>
      <c r="O405" s="147">
        <v>533</v>
      </c>
    </row>
    <row r="406" spans="1:22" s="83" customFormat="1" ht="34.5" customHeight="1">
      <c r="A406" s="251" t="s">
        <v>779</v>
      </c>
      <c r="B406" s="119"/>
      <c r="C406" s="369"/>
      <c r="D406" s="375" t="s">
        <v>233</v>
      </c>
      <c r="E406" s="377" t="s">
        <v>234</v>
      </c>
      <c r="F406" s="378"/>
      <c r="G406" s="378"/>
      <c r="H406" s="379"/>
      <c r="I406" s="361"/>
      <c r="J406" s="140">
        <f t="shared" si="13"/>
        <v>95</v>
      </c>
      <c r="K406" s="81" t="str">
        <f t="shared" si="14"/>
        <v/>
      </c>
      <c r="L406" s="147">
        <v>26</v>
      </c>
      <c r="M406" s="147">
        <v>0</v>
      </c>
      <c r="N406" s="147">
        <v>18</v>
      </c>
      <c r="O406" s="147">
        <v>51</v>
      </c>
    </row>
    <row r="407" spans="1:22" s="83" customFormat="1" ht="34.5" customHeight="1">
      <c r="A407" s="251" t="s">
        <v>780</v>
      </c>
      <c r="B407" s="119"/>
      <c r="C407" s="369"/>
      <c r="D407" s="369"/>
      <c r="E407" s="320" t="s">
        <v>235</v>
      </c>
      <c r="F407" s="321"/>
      <c r="G407" s="321"/>
      <c r="H407" s="322"/>
      <c r="I407" s="361"/>
      <c r="J407" s="140">
        <f t="shared" si="13"/>
        <v>1531</v>
      </c>
      <c r="K407" s="81" t="str">
        <f t="shared" si="14"/>
        <v/>
      </c>
      <c r="L407" s="147">
        <v>333</v>
      </c>
      <c r="M407" s="147">
        <v>0</v>
      </c>
      <c r="N407" s="147">
        <v>806</v>
      </c>
      <c r="O407" s="147">
        <v>392</v>
      </c>
    </row>
    <row r="408" spans="1:22" s="83" customFormat="1" ht="34.5" customHeight="1">
      <c r="A408" s="251" t="s">
        <v>781</v>
      </c>
      <c r="B408" s="119"/>
      <c r="C408" s="369"/>
      <c r="D408" s="369"/>
      <c r="E408" s="320" t="s">
        <v>236</v>
      </c>
      <c r="F408" s="321"/>
      <c r="G408" s="321"/>
      <c r="H408" s="322"/>
      <c r="I408" s="361"/>
      <c r="J408" s="140">
        <f t="shared" si="13"/>
        <v>106</v>
      </c>
      <c r="K408" s="81" t="str">
        <f t="shared" si="14"/>
        <v/>
      </c>
      <c r="L408" s="147">
        <v>25</v>
      </c>
      <c r="M408" s="147">
        <v>0</v>
      </c>
      <c r="N408" s="147">
        <v>31</v>
      </c>
      <c r="O408" s="147">
        <v>50</v>
      </c>
    </row>
    <row r="409" spans="1:22" s="83" customFormat="1" ht="34.5" customHeight="1">
      <c r="A409" s="251" t="s">
        <v>782</v>
      </c>
      <c r="B409" s="119"/>
      <c r="C409" s="369"/>
      <c r="D409" s="369"/>
      <c r="E409" s="317" t="s">
        <v>989</v>
      </c>
      <c r="F409" s="318"/>
      <c r="G409" s="318"/>
      <c r="H409" s="319"/>
      <c r="I409" s="361"/>
      <c r="J409" s="140">
        <f t="shared" si="13"/>
        <v>147</v>
      </c>
      <c r="K409" s="81" t="str">
        <f t="shared" si="14"/>
        <v/>
      </c>
      <c r="L409" s="147">
        <v>36</v>
      </c>
      <c r="M409" s="147">
        <v>0</v>
      </c>
      <c r="N409" s="147">
        <v>71</v>
      </c>
      <c r="O409" s="147">
        <v>40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1890</v>
      </c>
      <c r="K413" s="81" t="str">
        <f t="shared" si="14"/>
        <v/>
      </c>
      <c r="L413" s="147">
        <v>423</v>
      </c>
      <c r="M413" s="147">
        <v>0</v>
      </c>
      <c r="N413" s="147">
        <v>926</v>
      </c>
      <c r="O413" s="147">
        <v>541</v>
      </c>
    </row>
    <row r="414" spans="1:22" s="83" customFormat="1" ht="34.5" customHeight="1">
      <c r="A414" s="251" t="s">
        <v>787</v>
      </c>
      <c r="B414" s="119"/>
      <c r="C414" s="369"/>
      <c r="D414" s="375" t="s">
        <v>240</v>
      </c>
      <c r="E414" s="377" t="s">
        <v>241</v>
      </c>
      <c r="F414" s="378"/>
      <c r="G414" s="378"/>
      <c r="H414" s="379"/>
      <c r="I414" s="361"/>
      <c r="J414" s="140">
        <f t="shared" si="13"/>
        <v>100</v>
      </c>
      <c r="K414" s="81" t="str">
        <f t="shared" si="14"/>
        <v/>
      </c>
      <c r="L414" s="147">
        <v>42</v>
      </c>
      <c r="M414" s="147">
        <v>0</v>
      </c>
      <c r="N414" s="147">
        <v>21</v>
      </c>
      <c r="O414" s="147">
        <v>37</v>
      </c>
    </row>
    <row r="415" spans="1:22" s="83" customFormat="1" ht="34.5" customHeight="1">
      <c r="A415" s="251" t="s">
        <v>788</v>
      </c>
      <c r="B415" s="119"/>
      <c r="C415" s="369"/>
      <c r="D415" s="369"/>
      <c r="E415" s="320" t="s">
        <v>242</v>
      </c>
      <c r="F415" s="321"/>
      <c r="G415" s="321"/>
      <c r="H415" s="322"/>
      <c r="I415" s="361"/>
      <c r="J415" s="140">
        <f t="shared" si="13"/>
        <v>1414</v>
      </c>
      <c r="K415" s="81" t="str">
        <f t="shared" si="14"/>
        <v/>
      </c>
      <c r="L415" s="147">
        <v>294</v>
      </c>
      <c r="M415" s="147">
        <v>0</v>
      </c>
      <c r="N415" s="147">
        <v>736</v>
      </c>
      <c r="O415" s="147">
        <v>384</v>
      </c>
    </row>
    <row r="416" spans="1:22" s="83" customFormat="1" ht="34.5" customHeight="1">
      <c r="A416" s="251" t="s">
        <v>789</v>
      </c>
      <c r="B416" s="119"/>
      <c r="C416" s="369"/>
      <c r="D416" s="369"/>
      <c r="E416" s="320" t="s">
        <v>243</v>
      </c>
      <c r="F416" s="321"/>
      <c r="G416" s="321"/>
      <c r="H416" s="322"/>
      <c r="I416" s="361"/>
      <c r="J416" s="140">
        <f t="shared" si="13"/>
        <v>184</v>
      </c>
      <c r="K416" s="81" t="str">
        <f t="shared" si="14"/>
        <v/>
      </c>
      <c r="L416" s="147">
        <v>52</v>
      </c>
      <c r="M416" s="147">
        <v>0</v>
      </c>
      <c r="N416" s="147">
        <v>64</v>
      </c>
      <c r="O416" s="147">
        <v>68</v>
      </c>
    </row>
    <row r="417" spans="1:22" s="83" customFormat="1" ht="34.5" customHeight="1">
      <c r="A417" s="251" t="s">
        <v>790</v>
      </c>
      <c r="B417" s="119"/>
      <c r="C417" s="369"/>
      <c r="D417" s="369"/>
      <c r="E417" s="320" t="s">
        <v>244</v>
      </c>
      <c r="F417" s="321"/>
      <c r="G417" s="321"/>
      <c r="H417" s="322"/>
      <c r="I417" s="361"/>
      <c r="J417" s="140">
        <f t="shared" si="13"/>
        <v>28</v>
      </c>
      <c r="K417" s="81" t="str">
        <f t="shared" si="14"/>
        <v/>
      </c>
      <c r="L417" s="147">
        <v>9</v>
      </c>
      <c r="M417" s="147">
        <v>0</v>
      </c>
      <c r="N417" s="147">
        <v>10</v>
      </c>
      <c r="O417" s="147">
        <v>9</v>
      </c>
    </row>
    <row r="418" spans="1:22" s="83" customFormat="1" ht="34.5" customHeight="1">
      <c r="A418" s="251" t="s">
        <v>791</v>
      </c>
      <c r="B418" s="119"/>
      <c r="C418" s="369"/>
      <c r="D418" s="369"/>
      <c r="E418" s="320" t="s">
        <v>245</v>
      </c>
      <c r="F418" s="321"/>
      <c r="G418" s="321"/>
      <c r="H418" s="322"/>
      <c r="I418" s="361"/>
      <c r="J418" s="140">
        <f t="shared" si="13"/>
        <v>44</v>
      </c>
      <c r="K418" s="81" t="str">
        <f t="shared" si="14"/>
        <v/>
      </c>
      <c r="L418" s="147">
        <v>5</v>
      </c>
      <c r="M418" s="147">
        <v>0</v>
      </c>
      <c r="N418" s="147">
        <v>23</v>
      </c>
      <c r="O418" s="147">
        <v>16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56</v>
      </c>
      <c r="K420" s="81" t="str">
        <f t="shared" si="14"/>
        <v/>
      </c>
      <c r="L420" s="147">
        <v>18</v>
      </c>
      <c r="M420" s="147">
        <v>0</v>
      </c>
      <c r="N420" s="147">
        <v>23</v>
      </c>
      <c r="O420" s="147">
        <v>15</v>
      </c>
    </row>
    <row r="421" spans="1:22" s="83" customFormat="1" ht="34.5" customHeight="1">
      <c r="A421" s="251" t="s">
        <v>794</v>
      </c>
      <c r="B421" s="119"/>
      <c r="C421" s="369"/>
      <c r="D421" s="369"/>
      <c r="E421" s="320" t="s">
        <v>247</v>
      </c>
      <c r="F421" s="321"/>
      <c r="G421" s="321"/>
      <c r="H421" s="322"/>
      <c r="I421" s="361"/>
      <c r="J421" s="140">
        <f t="shared" si="13"/>
        <v>61</v>
      </c>
      <c r="K421" s="81" t="str">
        <f t="shared" si="14"/>
        <v/>
      </c>
      <c r="L421" s="147">
        <v>1</v>
      </c>
      <c r="M421" s="147">
        <v>0</v>
      </c>
      <c r="N421" s="147">
        <v>49</v>
      </c>
      <c r="O421" s="147">
        <v>11</v>
      </c>
    </row>
    <row r="422" spans="1:22" s="83" customFormat="1" ht="34.5" customHeight="1">
      <c r="A422" s="251" t="s">
        <v>795</v>
      </c>
      <c r="B422" s="119"/>
      <c r="C422" s="369"/>
      <c r="D422" s="369"/>
      <c r="E422" s="320" t="s">
        <v>166</v>
      </c>
      <c r="F422" s="321"/>
      <c r="G422" s="321"/>
      <c r="H422" s="322"/>
      <c r="I422" s="362"/>
      <c r="J422" s="140">
        <f t="shared" si="13"/>
        <v>3</v>
      </c>
      <c r="K422" s="81" t="str">
        <f t="shared" si="14"/>
        <v/>
      </c>
      <c r="L422" s="147">
        <v>2</v>
      </c>
      <c r="M422" s="147">
        <v>0</v>
      </c>
      <c r="N422" s="147">
        <v>0</v>
      </c>
      <c r="O422" s="147">
        <v>1</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1051</v>
      </c>
      <c r="N428" s="66" t="s">
        <v>1056</v>
      </c>
      <c r="O428" s="66" t="s">
        <v>1057</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1052</v>
      </c>
      <c r="N429" s="70" t="s">
        <v>1046</v>
      </c>
      <c r="O429" s="70" t="s">
        <v>1046</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1790</v>
      </c>
      <c r="K430" s="193" t="str">
        <f>IF(OR(COUNTIF(L430:O430,"未確認")&gt;0,COUNTIF(L430:O430,"~*")&gt;0),"※","")</f>
        <v/>
      </c>
      <c r="L430" s="147">
        <v>381</v>
      </c>
      <c r="M430" s="147">
        <v>0</v>
      </c>
      <c r="N430" s="147">
        <v>905</v>
      </c>
      <c r="O430" s="147">
        <v>504</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22</v>
      </c>
      <c r="K432" s="193" t="str">
        <f>IF(OR(COUNTIF(L432:O432,"未確認")&gt;0,COUNTIF(L432:O432,"~*")&gt;0),"※","")</f>
        <v/>
      </c>
      <c r="L432" s="147">
        <v>0</v>
      </c>
      <c r="M432" s="147">
        <v>0</v>
      </c>
      <c r="N432" s="147">
        <v>22</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1768</v>
      </c>
      <c r="K433" s="193" t="str">
        <f>IF(OR(COUNTIF(L433:O433,"未確認")&gt;0,COUNTIF(L433:O433,"~*")&gt;0),"※","")</f>
        <v/>
      </c>
      <c r="L433" s="147">
        <v>381</v>
      </c>
      <c r="M433" s="147">
        <v>0</v>
      </c>
      <c r="N433" s="147">
        <v>883</v>
      </c>
      <c r="O433" s="147">
        <v>504</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1051</v>
      </c>
      <c r="N441" s="66" t="s">
        <v>1056</v>
      </c>
      <c r="O441" s="66" t="s">
        <v>1057</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1052</v>
      </c>
      <c r="N442" s="70" t="s">
        <v>1046</v>
      </c>
      <c r="O442" s="70" t="s">
        <v>1046</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1051</v>
      </c>
      <c r="N466" s="66" t="s">
        <v>1056</v>
      </c>
      <c r="O466" s="66" t="s">
        <v>1057</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1052</v>
      </c>
      <c r="N467" s="70" t="s">
        <v>1046</v>
      </c>
      <c r="O467" s="70" t="s">
        <v>1046</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57</v>
      </c>
      <c r="K468" s="201" t="str">
        <f t="shared" ref="K468:K475" si="16">IF(OR(COUNTIF(L468:O468,"未確認")&gt;0,COUNTIF(L468:O468,"*")&gt;0),"※","")</f>
        <v/>
      </c>
      <c r="L468" s="117">
        <v>20</v>
      </c>
      <c r="M468" s="117">
        <v>0</v>
      </c>
      <c r="N468" s="117">
        <v>21</v>
      </c>
      <c r="O468" s="117">
        <v>16</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t="s">
        <v>541</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53</v>
      </c>
      <c r="K470" s="201" t="str">
        <f t="shared" si="16"/>
        <v/>
      </c>
      <c r="L470" s="117">
        <v>25</v>
      </c>
      <c r="M470" s="117">
        <v>0</v>
      </c>
      <c r="N470" s="117">
        <v>0</v>
      </c>
      <c r="O470" s="117">
        <v>28</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t="s">
        <v>541</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v>0</v>
      </c>
      <c r="N476" s="117" t="s">
        <v>541</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16</v>
      </c>
      <c r="K477" s="201" t="str">
        <f t="shared" ref="K477:K496" si="18">IF(OR(COUNTIF(L477:O477,"未確認")&gt;0,COUNTIF(L477:O477,"*")&gt;0),"※","")</f>
        <v/>
      </c>
      <c r="L477" s="117">
        <v>0</v>
      </c>
      <c r="M477" s="117">
        <v>0</v>
      </c>
      <c r="N477" s="117">
        <v>16</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33</v>
      </c>
      <c r="K481" s="201" t="str">
        <f t="shared" si="18"/>
        <v>※</v>
      </c>
      <c r="L481" s="117">
        <v>17</v>
      </c>
      <c r="M481" s="117">
        <v>0</v>
      </c>
      <c r="N481" s="117" t="s">
        <v>541</v>
      </c>
      <c r="O481" s="117">
        <v>16</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v>
      </c>
      <c r="K482" s="201" t="str">
        <f t="shared" si="18"/>
        <v>※</v>
      </c>
      <c r="L482" s="117" t="s">
        <v>541</v>
      </c>
      <c r="M482" s="117">
        <v>0</v>
      </c>
      <c r="N482" s="117">
        <v>0</v>
      </c>
      <c r="O482" s="117" t="s">
        <v>541</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37</v>
      </c>
      <c r="K483" s="201" t="str">
        <f t="shared" si="18"/>
        <v/>
      </c>
      <c r="L483" s="117">
        <v>21</v>
      </c>
      <c r="M483" s="117">
        <v>0</v>
      </c>
      <c r="N483" s="117">
        <v>0</v>
      </c>
      <c r="O483" s="117">
        <v>16</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t="s">
        <v>541</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v>0</v>
      </c>
      <c r="N490" s="117" t="s">
        <v>541</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t="s">
        <v>541</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1051</v>
      </c>
      <c r="N502" s="66" t="s">
        <v>1056</v>
      </c>
      <c r="O502" s="66" t="s">
        <v>1057</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1052</v>
      </c>
      <c r="N503" s="70" t="s">
        <v>1046</v>
      </c>
      <c r="O503" s="70" t="s">
        <v>1046</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v>0</v>
      </c>
      <c r="N504" s="117" t="s">
        <v>541</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t="s">
        <v>541</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13</v>
      </c>
      <c r="K508" s="201" t="str">
        <f t="shared" si="21"/>
        <v>※</v>
      </c>
      <c r="L508" s="117">
        <v>0</v>
      </c>
      <c r="M508" s="117">
        <v>0</v>
      </c>
      <c r="N508" s="117">
        <v>13</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12</v>
      </c>
      <c r="K510" s="201" t="str">
        <f t="shared" si="21"/>
        <v/>
      </c>
      <c r="L510" s="117">
        <v>0</v>
      </c>
      <c r="M510" s="117">
        <v>0</v>
      </c>
      <c r="N510" s="117">
        <v>12</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1051</v>
      </c>
      <c r="N514" s="66" t="s">
        <v>1056</v>
      </c>
      <c r="O514" s="66" t="s">
        <v>1057</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1052</v>
      </c>
      <c r="N515" s="70" t="s">
        <v>1046</v>
      </c>
      <c r="O515" s="70" t="s">
        <v>1046</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1051</v>
      </c>
      <c r="N520" s="66" t="s">
        <v>1056</v>
      </c>
      <c r="O520" s="66" t="s">
        <v>1057</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1052</v>
      </c>
      <c r="N521" s="70" t="s">
        <v>1046</v>
      </c>
      <c r="O521" s="70" t="s">
        <v>1046</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1051</v>
      </c>
      <c r="N525" s="66" t="s">
        <v>1056</v>
      </c>
      <c r="O525" s="66" t="s">
        <v>1057</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1052</v>
      </c>
      <c r="N526" s="70" t="s">
        <v>1046</v>
      </c>
      <c r="O526" s="70" t="s">
        <v>1046</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1051</v>
      </c>
      <c r="N530" s="66" t="s">
        <v>1056</v>
      </c>
      <c r="O530" s="66" t="s">
        <v>1057</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1052</v>
      </c>
      <c r="N531" s="70" t="s">
        <v>1046</v>
      </c>
      <c r="O531" s="70" t="s">
        <v>1046</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14</v>
      </c>
      <c r="K535" s="201" t="str">
        <f t="shared" si="23"/>
        <v>※</v>
      </c>
      <c r="L535" s="117" t="s">
        <v>541</v>
      </c>
      <c r="M535" s="117">
        <v>0</v>
      </c>
      <c r="N535" s="117">
        <v>14</v>
      </c>
      <c r="O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1051</v>
      </c>
      <c r="N543" s="66" t="s">
        <v>1056</v>
      </c>
      <c r="O543" s="66" t="s">
        <v>1057</v>
      </c>
    </row>
    <row r="544" spans="1:22" s="1" customFormat="1" ht="20.25" customHeight="1">
      <c r="A544" s="243"/>
      <c r="C544" s="62"/>
      <c r="D544" s="3"/>
      <c r="E544" s="3"/>
      <c r="F544" s="3"/>
      <c r="G544" s="3"/>
      <c r="H544" s="287"/>
      <c r="I544" s="67" t="s">
        <v>36</v>
      </c>
      <c r="J544" s="68"/>
      <c r="K544" s="186"/>
      <c r="L544" s="70" t="s">
        <v>1046</v>
      </c>
      <c r="M544" s="70" t="s">
        <v>1052</v>
      </c>
      <c r="N544" s="70" t="s">
        <v>1046</v>
      </c>
      <c r="O544" s="70" t="s">
        <v>1046</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1044</v>
      </c>
      <c r="M558" s="211" t="s">
        <v>1050</v>
      </c>
      <c r="N558" s="211" t="s">
        <v>1044</v>
      </c>
      <c r="O558" s="211" t="s">
        <v>1044</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25</v>
      </c>
      <c r="M560" s="211" t="s">
        <v>533</v>
      </c>
      <c r="N560" s="211">
        <v>51.5</v>
      </c>
      <c r="O560" s="211">
        <v>16.5</v>
      </c>
    </row>
    <row r="561" spans="1:15" s="91" customFormat="1" ht="34.5" customHeight="1">
      <c r="A561" s="251" t="s">
        <v>871</v>
      </c>
      <c r="B561" s="119"/>
      <c r="C561" s="209"/>
      <c r="D561" s="331" t="s">
        <v>377</v>
      </c>
      <c r="E561" s="342"/>
      <c r="F561" s="342"/>
      <c r="G561" s="342"/>
      <c r="H561" s="332"/>
      <c r="I561" s="343"/>
      <c r="J561" s="207"/>
      <c r="K561" s="210"/>
      <c r="L561" s="211">
        <v>12.4</v>
      </c>
      <c r="M561" s="211" t="s">
        <v>533</v>
      </c>
      <c r="N561" s="211">
        <v>36.700000000000003</v>
      </c>
      <c r="O561" s="211">
        <v>6.2</v>
      </c>
    </row>
    <row r="562" spans="1:15" s="91" customFormat="1" ht="34.5" customHeight="1">
      <c r="A562" s="251" t="s">
        <v>872</v>
      </c>
      <c r="B562" s="119"/>
      <c r="C562" s="209"/>
      <c r="D562" s="331" t="s">
        <v>992</v>
      </c>
      <c r="E562" s="342"/>
      <c r="F562" s="342"/>
      <c r="G562" s="342"/>
      <c r="H562" s="332"/>
      <c r="I562" s="343"/>
      <c r="J562" s="207"/>
      <c r="K562" s="210"/>
      <c r="L562" s="211">
        <v>7.7</v>
      </c>
      <c r="M562" s="211" t="s">
        <v>533</v>
      </c>
      <c r="N562" s="211">
        <v>14.8</v>
      </c>
      <c r="O562" s="211">
        <v>5.8</v>
      </c>
    </row>
    <row r="563" spans="1:15" s="91" customFormat="1" ht="34.5" customHeight="1">
      <c r="A563" s="251" t="s">
        <v>873</v>
      </c>
      <c r="B563" s="119"/>
      <c r="C563" s="209"/>
      <c r="D563" s="331" t="s">
        <v>379</v>
      </c>
      <c r="E563" s="342"/>
      <c r="F563" s="342"/>
      <c r="G563" s="342"/>
      <c r="H563" s="332"/>
      <c r="I563" s="343"/>
      <c r="J563" s="207"/>
      <c r="K563" s="210"/>
      <c r="L563" s="211">
        <v>5.7</v>
      </c>
      <c r="M563" s="211" t="s">
        <v>533</v>
      </c>
      <c r="N563" s="211">
        <v>13.3</v>
      </c>
      <c r="O563" s="211">
        <v>1.2</v>
      </c>
    </row>
    <row r="564" spans="1:15" s="91" customFormat="1" ht="34.5" customHeight="1">
      <c r="A564" s="251" t="s">
        <v>874</v>
      </c>
      <c r="B564" s="119"/>
      <c r="C564" s="209"/>
      <c r="D564" s="331" t="s">
        <v>380</v>
      </c>
      <c r="E564" s="342"/>
      <c r="F564" s="342"/>
      <c r="G564" s="342"/>
      <c r="H564" s="332"/>
      <c r="I564" s="343"/>
      <c r="J564" s="207"/>
      <c r="K564" s="210"/>
      <c r="L564" s="211">
        <v>11.3</v>
      </c>
      <c r="M564" s="211" t="s">
        <v>533</v>
      </c>
      <c r="N564" s="211">
        <v>3.2</v>
      </c>
      <c r="O564" s="211">
        <v>4.4000000000000004</v>
      </c>
    </row>
    <row r="565" spans="1:15" s="91" customFormat="1" ht="34.5" customHeight="1">
      <c r="A565" s="251" t="s">
        <v>875</v>
      </c>
      <c r="B565" s="119"/>
      <c r="C565" s="280"/>
      <c r="D565" s="331" t="s">
        <v>869</v>
      </c>
      <c r="E565" s="342"/>
      <c r="F565" s="342"/>
      <c r="G565" s="342"/>
      <c r="H565" s="332"/>
      <c r="I565" s="343"/>
      <c r="J565" s="207"/>
      <c r="K565" s="210"/>
      <c r="L565" s="211">
        <v>2.2000000000000002</v>
      </c>
      <c r="M565" s="211" t="s">
        <v>533</v>
      </c>
      <c r="N565" s="211">
        <v>12.5</v>
      </c>
      <c r="O565" s="211">
        <v>4.8</v>
      </c>
    </row>
    <row r="566" spans="1:15" s="91" customFormat="1" ht="34.5" customHeight="1">
      <c r="A566" s="251" t="s">
        <v>876</v>
      </c>
      <c r="B566" s="119"/>
      <c r="C566" s="285"/>
      <c r="D566" s="331" t="s">
        <v>993</v>
      </c>
      <c r="E566" s="342"/>
      <c r="F566" s="342"/>
      <c r="G566" s="342"/>
      <c r="H566" s="332"/>
      <c r="I566" s="343"/>
      <c r="J566" s="213"/>
      <c r="K566" s="214"/>
      <c r="L566" s="211">
        <v>17</v>
      </c>
      <c r="M566" s="211" t="s">
        <v>533</v>
      </c>
      <c r="N566" s="211">
        <v>29.4</v>
      </c>
      <c r="O566" s="211">
        <v>6.8</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12</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v>1.1000000000000001</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v>0.8</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1051</v>
      </c>
      <c r="N588" s="66" t="s">
        <v>1056</v>
      </c>
      <c r="O588" s="66" t="s">
        <v>1057</v>
      </c>
    </row>
    <row r="589" spans="1:22" s="1" customFormat="1" ht="20.25" customHeight="1">
      <c r="A589" s="243"/>
      <c r="C589" s="62"/>
      <c r="D589" s="3"/>
      <c r="E589" s="3"/>
      <c r="F589" s="3"/>
      <c r="G589" s="3"/>
      <c r="H589" s="287"/>
      <c r="I589" s="67" t="s">
        <v>36</v>
      </c>
      <c r="J589" s="68"/>
      <c r="K589" s="186"/>
      <c r="L589" s="70" t="s">
        <v>1046</v>
      </c>
      <c r="M589" s="70" t="s">
        <v>1052</v>
      </c>
      <c r="N589" s="70" t="s">
        <v>1046</v>
      </c>
      <c r="O589" s="70" t="s">
        <v>1046</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v>0</v>
      </c>
      <c r="N591" s="117" t="s">
        <v>541</v>
      </c>
      <c r="O591" s="117" t="s">
        <v>541</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t="s">
        <v>541</v>
      </c>
      <c r="M593" s="117">
        <v>0</v>
      </c>
      <c r="N593" s="117" t="s">
        <v>541</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834</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197</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1368</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275</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639</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1051</v>
      </c>
      <c r="N611" s="66" t="s">
        <v>1056</v>
      </c>
      <c r="O611" s="66" t="s">
        <v>1057</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1052</v>
      </c>
      <c r="N612" s="70" t="s">
        <v>1046</v>
      </c>
      <c r="O612" s="70" t="s">
        <v>1046</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c r="N614" s="117">
        <v>0</v>
      </c>
      <c r="O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t="s">
        <v>541</v>
      </c>
    </row>
    <row r="622" spans="1:22" s="118" customFormat="1" ht="70" customHeight="1">
      <c r="A622" s="252" t="s">
        <v>915</v>
      </c>
      <c r="B622" s="119"/>
      <c r="C622" s="320" t="s">
        <v>427</v>
      </c>
      <c r="D622" s="321"/>
      <c r="E622" s="321"/>
      <c r="F622" s="321"/>
      <c r="G622" s="321"/>
      <c r="H622" s="322"/>
      <c r="I622" s="122" t="s">
        <v>428</v>
      </c>
      <c r="J622" s="116">
        <f t="shared" si="28"/>
        <v>19</v>
      </c>
      <c r="K622" s="201" t="str">
        <f t="shared" si="29"/>
        <v>※</v>
      </c>
      <c r="L622" s="117" t="s">
        <v>541</v>
      </c>
      <c r="M622" s="117">
        <v>0</v>
      </c>
      <c r="N622" s="117">
        <v>0</v>
      </c>
      <c r="O622" s="117">
        <v>19</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1051</v>
      </c>
      <c r="N629" s="66" t="s">
        <v>1056</v>
      </c>
      <c r="O629" s="66" t="s">
        <v>1057</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1052</v>
      </c>
      <c r="N630" s="70" t="s">
        <v>1046</v>
      </c>
      <c r="O630" s="70" t="s">
        <v>1046</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v>0</v>
      </c>
      <c r="N631" s="117" t="s">
        <v>541</v>
      </c>
      <c r="O631" s="117">
        <v>0</v>
      </c>
    </row>
    <row r="632" spans="1:22" s="118" customFormat="1" ht="56.15" customHeight="1">
      <c r="A632" s="252" t="s">
        <v>918</v>
      </c>
      <c r="B632" s="119"/>
      <c r="C632" s="320" t="s">
        <v>434</v>
      </c>
      <c r="D632" s="321"/>
      <c r="E632" s="321"/>
      <c r="F632" s="321"/>
      <c r="G632" s="321"/>
      <c r="H632" s="322"/>
      <c r="I632" s="122" t="s">
        <v>435</v>
      </c>
      <c r="J632" s="116">
        <f t="shared" si="30"/>
        <v>17</v>
      </c>
      <c r="K632" s="201" t="str">
        <f t="shared" si="31"/>
        <v>※</v>
      </c>
      <c r="L632" s="117" t="s">
        <v>541</v>
      </c>
      <c r="M632" s="117">
        <v>0</v>
      </c>
      <c r="N632" s="117">
        <v>17</v>
      </c>
      <c r="O632" s="117" t="s">
        <v>541</v>
      </c>
    </row>
    <row r="633" spans="1:22" s="118" customFormat="1" ht="56">
      <c r="A633" s="252" t="s">
        <v>919</v>
      </c>
      <c r="B633" s="119"/>
      <c r="C633" s="320" t="s">
        <v>436</v>
      </c>
      <c r="D633" s="321"/>
      <c r="E633" s="321"/>
      <c r="F633" s="321"/>
      <c r="G633" s="321"/>
      <c r="H633" s="322"/>
      <c r="I633" s="122" t="s">
        <v>437</v>
      </c>
      <c r="J633" s="116">
        <f t="shared" si="30"/>
        <v>18</v>
      </c>
      <c r="K633" s="201" t="str">
        <f t="shared" si="31"/>
        <v>※</v>
      </c>
      <c r="L633" s="117" t="s">
        <v>541</v>
      </c>
      <c r="M633" s="117">
        <v>0</v>
      </c>
      <c r="N633" s="117">
        <v>18</v>
      </c>
      <c r="O633" s="117" t="s">
        <v>541</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12</v>
      </c>
      <c r="K635" s="201" t="str">
        <f t="shared" si="31"/>
        <v>※</v>
      </c>
      <c r="L635" s="117" t="s">
        <v>541</v>
      </c>
      <c r="M635" s="117">
        <v>0</v>
      </c>
      <c r="N635" s="117">
        <v>12</v>
      </c>
      <c r="O635" s="117" t="s">
        <v>541</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1051</v>
      </c>
      <c r="N644" s="66" t="s">
        <v>1056</v>
      </c>
      <c r="O644" s="66" t="s">
        <v>1057</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1052</v>
      </c>
      <c r="N645" s="70" t="s">
        <v>1046</v>
      </c>
      <c r="O645" s="70" t="s">
        <v>1046</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99</v>
      </c>
      <c r="K646" s="201" t="str">
        <f t="shared" ref="K646:K660" si="33">IF(OR(COUNTIF(L646:O646,"未確認")&gt;0,COUNTIF(L646:O646,"*")&gt;0),"※","")</f>
        <v>※</v>
      </c>
      <c r="L646" s="117">
        <v>37</v>
      </c>
      <c r="M646" s="117">
        <v>0</v>
      </c>
      <c r="N646" s="117" t="s">
        <v>541</v>
      </c>
      <c r="O646" s="117">
        <v>62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c r="O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t="s">
        <v>541</v>
      </c>
      <c r="O649" s="117" t="s">
        <v>541</v>
      </c>
    </row>
    <row r="650" spans="1:22" s="118" customFormat="1" ht="84" customHeight="1">
      <c r="A650" s="252" t="s">
        <v>929</v>
      </c>
      <c r="B650" s="84"/>
      <c r="C650" s="295"/>
      <c r="D650" s="297"/>
      <c r="E650" s="320" t="s">
        <v>941</v>
      </c>
      <c r="F650" s="321"/>
      <c r="G650" s="321"/>
      <c r="H650" s="322"/>
      <c r="I650" s="122" t="s">
        <v>458</v>
      </c>
      <c r="J650" s="116">
        <f t="shared" si="32"/>
        <v>98</v>
      </c>
      <c r="K650" s="201" t="str">
        <f t="shared" si="33"/>
        <v>※</v>
      </c>
      <c r="L650" s="117">
        <v>37</v>
      </c>
      <c r="M650" s="117">
        <v>0</v>
      </c>
      <c r="N650" s="117" t="s">
        <v>541</v>
      </c>
      <c r="O650" s="117">
        <v>61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69</v>
      </c>
      <c r="K655" s="201" t="str">
        <f t="shared" si="33"/>
        <v>※</v>
      </c>
      <c r="L655" s="117">
        <v>29</v>
      </c>
      <c r="M655" s="117">
        <v>0</v>
      </c>
      <c r="N655" s="117" t="s">
        <v>541</v>
      </c>
      <c r="O655" s="117">
        <v>40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50</v>
      </c>
      <c r="K657" s="201" t="str">
        <f t="shared" si="33"/>
        <v>※</v>
      </c>
      <c r="L657" s="117">
        <v>22</v>
      </c>
      <c r="M657" s="117">
        <v>0</v>
      </c>
      <c r="N657" s="117" t="s">
        <v>541</v>
      </c>
      <c r="O657" s="117">
        <v>28</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1051</v>
      </c>
      <c r="N665" s="66" t="s">
        <v>1056</v>
      </c>
      <c r="O665" s="66" t="s">
        <v>1057</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1052</v>
      </c>
      <c r="N666" s="70" t="s">
        <v>1046</v>
      </c>
      <c r="O666" s="70" t="s">
        <v>1046</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1051</v>
      </c>
      <c r="N681" s="66" t="s">
        <v>1056</v>
      </c>
      <c r="O681" s="66" t="s">
        <v>1057</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1052</v>
      </c>
      <c r="N682" s="70" t="s">
        <v>1046</v>
      </c>
      <c r="O682" s="70" t="s">
        <v>1046</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1051</v>
      </c>
      <c r="N691" s="66" t="s">
        <v>1056</v>
      </c>
      <c r="O691" s="66" t="s">
        <v>1057</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1052</v>
      </c>
      <c r="N692" s="70" t="s">
        <v>1046</v>
      </c>
      <c r="O692" s="70" t="s">
        <v>1046</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1051</v>
      </c>
      <c r="N704" s="66" t="s">
        <v>1056</v>
      </c>
      <c r="O704" s="66" t="s">
        <v>1057</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1052</v>
      </c>
      <c r="N705" s="70" t="s">
        <v>1046</v>
      </c>
      <c r="O705" s="70" t="s">
        <v>1046</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217FB91-72CB-4926-B5D8-023AA28927C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2019-12-23T02:30:37Z</dcterms:modified>
</cp:coreProperties>
</file>