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EF36EFC-943E-47D6-92E0-3B65485B1F3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<sst xmlns="http://schemas.openxmlformats.org/spreadsheetml/2006/main" count="3099" uniqueCount="1051">
  <si>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</si>
  <si>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</si>
  <si>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</si>
  <si>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</si>
  <si>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</si>
  <si>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</si>
  <si>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</si>
  <si>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</si>
  <si>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</si>
  <si>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</si>
  <si>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</si>
  <si>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</si>
  <si>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</si>
  <si>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</si>
  <si>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</si>
  <si>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</si>
  <si>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</si>
  <si>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</si>
  <si>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</si>
  <si>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</si>
  <si>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</si>
  <si>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</si>
  <si>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</si>
  <si>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</si>
  <si>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</si>
  <si>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</si>
  <si>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</si>
  <si>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</si>
  <si>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</si>
  <si>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</si>
  <si>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</si>
  <si>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</si>
  <si>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</si>
  <si>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</si>
  <si>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</si>
  <si>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</si>
  <si>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</si>
  <si>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</si>
  <si>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</si>
  <si>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</si>
  <si>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</si>
  <si>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</si>
  <si>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</si>
  <si>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</si>
  <si>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</si>
  <si>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</si>
  <si>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</si>
  <si>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</si>
  <si>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</si>
  <si>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</si>
  <si>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</si>
  <si>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</si>
  <si>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</si>
  <si>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</si>
  <si>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</si>
  <si>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</si>
  <si>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</si>
  <si>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</si>
  <si>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</si>
  <si>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</si>
  <si>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</si>
  <si>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</si>
  <si>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</si>
  <si>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</si>
  <si>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</si>
  <si>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</si>
  <si>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</si>
  <si>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</si>
  <si>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</si>
  <si>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</si>
  <si>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</si>
  <si>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</si>
  <si>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</si>
  <si>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</si>
  <si>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</si>
  <si>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</si>
  <si>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</si>
  <si>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</si>
  <si>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</si>
  <si>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</si>
  <si>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</si>
  <si>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</si>
  <si>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</si>
  <si>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</si>
  <si>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</si>
  <si>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</si>
  <si>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</si>
  <si>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</si>
  <si>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</si>
  <si>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</si>
  <si>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</si>
  <si>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</si>
  <si>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</si>
  <si>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</si>
  <si>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</si>
  <si>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</si>
  <si>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</si>
  <si>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</si>
  <si>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</si>
  <si>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</si>
  <si>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</si>
  <si>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</si>
  <si>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</si>
  <si>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</si>
  <si>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</si>
  <si>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</si>
  <si>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</si>
  <si>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</si>
  <si>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</si>
  <si>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</si>
  <si>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</si>
  <si>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</si>
  <si>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</si>
  <si>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</si>
  <si>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</si>
  <si>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</si>
  <si>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</si>
  <si>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</si>
  <si>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</si>
  <si>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</si>
  <si>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</si>
  <si>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</si>
  <si>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</si>
  <si>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</si>
  <si>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</si>
  <si>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</si>
  <si>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</si>
  <si>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</si>
  <si>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</si>
  <si>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</si>
  <si>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</si>
  <si>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</si>
  <si>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</si>
  <si>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</si>
  <si>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</si>
  <si>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</si>
  <si>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</si>
  <si>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</si>
  <si>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</si>
  <si>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</si>
  <si>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</si>
  <si>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</si>
  <si>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</si>
  <si>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</si>
  <si>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</si>
  <si>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</si>
  <si>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</si>
  <si>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</si>
  <si>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</si>
  <si>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</si>
  <si>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</si>
  <si>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</si>
  <si>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</si>
  <si>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</si>
  <si>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</si>
  <si>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</si>
  <si>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</si>
  <si>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</si>
  <si>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</si>
  <si>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</si>
  <si>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</si>
  <si>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</si>
  <si>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</si>
  <si>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</si>
  <si>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</si>
  <si>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</si>
  <si>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</si>
  <si>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</si>
  <si>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</si>
  <si>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</si>
  <si>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</si>
  <si>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</si>
  <si>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</si>
  <si>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</si>
  <si>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</si>
  <si>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</si>
  <si>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</si>
  <si>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</si>
  <si>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</si>
  <si>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</si>
  <si>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</si>
  <si>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</si>
  <si>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</si>
  <si>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</si>
  <si>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</si>
  <si>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</si>
  <si>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</si>
  <si>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</si>
  <si>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</si>
  <si>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</si>
  <si>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</si>
  <si>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</si>
  <si>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</si>
  <si>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</si>
  <si>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</si>
  <si>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</si>
  <si>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</si>
  <si>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</si>
  <si>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</si>
  <si>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</si>
  <si>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</si>
  <si>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</si>
  <si>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</si>
  <si>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</si>
  <si>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</si>
  <si>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</si>
  <si>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</si>
  <si>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</si>
  <si>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</si>
  <si>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</si>
  <si>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</si>
  <si>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</si>
  <si>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</si>
  <si>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</si>
  <si>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</si>
  <si>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</si>
  <si>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</si>
  <si>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</si>
  <si>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</si>
  <si>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</si>
  <si>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</si>
  <si>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</si>
  <si>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</si>
  <si>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</si>
  <si>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</si>
  <si>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</si>
  <si>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</si>
  <si>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</si>
  <si>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</si>
  <si>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</si>
  <si>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</si>
  <si>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</si>
  <si>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</si>
  <si>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</si>
  <si>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</si>
  <si>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</si>
  <si>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</si>
  <si>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</si>
  <si>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</si>
  <si>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</si>
  <si>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</si>
  <si>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</si>
  <si>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</si>
  <si>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</si>
  <si>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</si>
  <si>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</si>
  <si>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</si>
  <si>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</si>
  <si>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</si>
  <si>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</si>
  <si>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</si>
  <si>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</si>
  <si>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</si>
  <si>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</si>
  <si>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</si>
  <si>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</si>
  <si>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</si>
  <si>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</si>
  <si>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</si>
  <si>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</si>
  <si>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</si>
  <si>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</si>
  <si>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</si>
  <si>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</si>
  <si>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</si>
  <si>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</si>
  <si>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</si>
  <si>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</si>
  <si>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</si>
  <si>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</si>
  <si>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</si>
  <si>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</si>
  <si>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</si>
  <si>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</si>
  <si>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</si>
  <si>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</si>
  <si>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</si>
  <si>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</si>
  <si>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</si>
  <si>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</si>
  <si>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</si>
  <si>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</si>
  <si>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</si>
  <si>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</si>
  <si>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</si>
  <si>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</si>
  <si>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</si>
  <si>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</si>
  <si>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</si>
  <si>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</si>
  <si>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</si>
  <si>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</si>
  <si>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</si>
  <si>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</si>
  <si>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</si>
  <si>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</si>
  <si>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</si>
  <si>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</si>
  <si>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</si>
  <si>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</si>
  <si>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</si>
  <si>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</si>
  <si>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</si>
  <si>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</si>
  <si>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</si>
  <si>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</si>
  <si>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</si>
  <si>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</si>
  <si>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</si>
  <si>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</si>
  <si>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</si>
  <si>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</si>
  <si>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</si>
  <si>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</si>
  <si>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</si>
  <si>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</si>
  <si>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</si>
  <si>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</si>
  <si>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</si>
  <si>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</si>
  <si>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</si>
  <si>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</si>
  <si>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</si>
  <si>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</si>
  <si>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</si>
  <si>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</si>
  <si>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</si>
  <si>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</si>
  <si>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</si>
  <si>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</si>
  <si>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</si>
  <si>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</si>
  <si>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</si>
  <si>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</si>
  <si>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</si>
  <si>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</si>
  <si>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</si>
  <si>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</si>
  <si>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</si>
  <si>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</si>
  <si>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</si>
  <si>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</si>
  <si>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</si>
  <si>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</si>
  <si>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</si>
  <si>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</si>
  <si>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</si>
  <si>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</si>
  <si>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</si>
  <si>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</si>
  <si>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</si>
  <si>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</si>
  <si>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</si>
  <si>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</si>
  <si>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</si>
  <si>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</si>
  <si>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</si>
  <si>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</si>
  <si>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</si>
  <si>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</si>
  <si>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</si>
  <si>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</si>
  <si>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</si>
  <si>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</si>
  <si>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</si>
  <si>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</si>
  <si>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</si>
  <si>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</si>
  <si>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</si>
  <si>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</si>
  <si>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</si>
  <si>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</si>
  <si>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</si>
  <si>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</si>
  <si>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</si>
  <si>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</si>
  <si>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</si>
  <si>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</si>
  <si>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</si>
  <si>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</si>
  <si>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</si>
  <si>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</si>
  <si>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</si>
  <si>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</si>
  <si>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</si>
  <si>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</si>
  <si>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</si>
  <si>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</si>
  <si>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</si>
  <si>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</si>
  <si>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</si>
  <si>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</si>
  <si>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</si>
  <si>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</si>
  <si>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</si>
  <si>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</si>
  <si>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</si>
  <si>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</si>
  <si>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</si>
  <si>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</si>
  <si>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</si>
  <si>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</si>
  <si>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</si>
  <si>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</si>
  <si>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</si>
  <si>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</si>
  <si>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</si>
  <si>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</si>
  <si>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</si>
  <si>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</si>
  <si>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</si>
  <si>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</si>
  <si>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</si>
  <si>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</si>
  <si>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</si>
  <si>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</si>
  <si>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</si>
  <si>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</si>
  <si>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</si>
  <si>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</si>
  <si>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</si>
  <si>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</si>
  <si>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</si>
  <si>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</si>
  <si>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</si>
  <si>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</si>
  <si>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</si>
  <si>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</si>
  <si>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</si>
  <si>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</si>
  <si>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</si>
  <si>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</si>
  <si>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</si>
  <si>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</si>
  <si>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</si>
  <si>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</si>
  <si>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</si>
  <si>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</si>
  <si>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</si>
  <si>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</si>
  <si>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</si>
  <si>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</si>
  <si>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</si>
  <si>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</si>
  <si>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</si>
  <si>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</si>
  <si>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</si>
  <si>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</si>
  <si>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</si>
  <si>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</si>
  <si>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</si>
  <si>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</si>
  <si>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</si>
  <si>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</si>
  <si>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</si>
  <si>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</si>
  <si>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</si>
  <si>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</si>
  <si>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</si>
  <si>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</si>
  <si>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</si>
  <si>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</si>
  <si>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</si>
  <si>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</si>
  <si>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</si>
  <si>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</si>
  <si>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</si>
  <si>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</si>
  <si>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</si>
  <si>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</si>
  <si>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</si>
  <si>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</si>
  <si>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</si>
  <si>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</si>
  <si>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</si>
  <si>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</si>
  <si>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</si>
  <si>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</si>
  <si>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</si>
  <si>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</si>
  <si>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</si>
  <si>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</si>
  <si>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</si>
  <si>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</si>
  <si>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</si>
  <si>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</si>
  <si>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</si>
  <si>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</si>
  <si>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</si>
  <si>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</si>
  <si>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</si>
  <si>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</si>
  <si>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</si>
  <si>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</si>
  <si>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</si>
  <si>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</si>
  <si>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</si>
  <si>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</si>
  <si>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</si>
  <si>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</si>
  <si>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</si>
  <si>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</si>
  <si>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</si>
  <si>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</si>
  <si>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</si>
  <si>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</si>
  <si>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</si>
  <si>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</si>
  <si>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</si>
  <si>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</si>
  <si>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</si>
  <si>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</si>
  <si>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</si>
  <si>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</si>
  <si>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</si>
  <si>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</si>
  <si>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</si>
  <si>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</si>
  <si>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</si>
  <si>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</si>
  <si>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</si>
  <si>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</si>
  <si>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</si>
  <si>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</si>
  <si>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</si>
  <si>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</si>
  <si>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</si>
  <si>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</si>
  <si>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</si>
  <si>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</si>
  <si>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</si>
  <si>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</si>
  <si>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</si>
  <si>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</si>
  <si>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</si>
  <si>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</si>
  <si>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</si>
  <si>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</si>
  <si>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</si>
  <si>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</si>
  <si>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</si>
  <si>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</si>
  <si>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</si>
  <si>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</si>
  <si>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</si>
  <si>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</si>
  <si>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</si>
  <si>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</si>
  <si>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</si>
  <si>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</si>
  <si>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</si>
  <si>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</si>
  <si>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</si>
  <si>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</si>
  <si>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</si>
  <si>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</si>
  <si>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</si>
  <si>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</si>
  <si>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</si>
  <si>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</si>
  <si>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</si>
  <si>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</si>
  <si>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</si>
  <si>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</si>
  <si>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</si>
  <si>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</si>
  <si>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</si>
  <si>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</si>
  <si>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</si>
  <si>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</si>
  <si>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</si>
  <si>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</si>
  <si>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</si>
  <si>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</si>
  <si>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</si>
  <si>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</si>
  <si>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</si>
  <si>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</si>
  <si>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</si>
  <si>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</si>
  <si>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</si>
  <si>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</si>
  <si>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</si>
  <si>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</si>
  <si>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</si>
  <si>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</si>
  <si>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</si>
  <si>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</si>
  <si>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</si>
  <si>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</si>
  <si>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</si>
  <si>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</si>
  <si>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</si>
  <si>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</si>
  <si>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</si>
  <si>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</si>
  <si>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</si>
  <si>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</si>
  <si>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</si>
  <si>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</si>
  <si>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</si>
  <si>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</si>
  <si>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</si>
  <si>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</si>
  <si>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</si>
  <si>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</si>
  <si>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</si>
  <si>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</si>
  <si>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</si>
  <si>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</si>
  <si>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</si>
  <si>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</si>
  <si>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</si>
  <si>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</si>
  <si>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</si>
  <si>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</si>
  <si>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</si>
  <si>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</si>
  <si>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</si>
  <si>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</si>
  <si>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</si>
  <si>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</si>
  <si>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</si>
  <si>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</si>
  <si>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</si>
  <si>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</si>
  <si>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</si>
  <si>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</si>
  <si>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</si>
  <si>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</si>
  <si>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</si>
  <si>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</si>
  <si>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</si>
  <si>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</si>
  <si>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</si>
  <si>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</si>
  <si>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</si>
  <si>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</si>
  <si>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</si>
  <si>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</si>
  <si>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</si>
  <si>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</si>
  <si>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</si>
  <si>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</si>
  <si>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</si>
  <si>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</si>
  <si>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</si>
  <si>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</si>
  <si>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</si>
  <si>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</si>
  <si>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</si>
  <si>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</si>
  <si>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</si>
  <si>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</si>
  <si>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</si>
  <si>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</si>
  <si>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</si>
  <si>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</si>
  <si>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</si>
  <si>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</si>
  <si>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</si>
  <si>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</si>
  <si>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</si>
  <si>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</si>
  <si>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</si>
  <si>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</si>
  <si>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</si>
  <si>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</si>
  <si>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</si>
  <si>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</si>
  <si>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</si>
  <si>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</si>
  <si>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</si>
  <si>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</si>
  <si>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</si>
  <si>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</si>
  <si>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</si>
  <si>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</si>
  <si>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</si>
  <si>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</si>
  <si>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</si>
  <si>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</si>
  <si>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</si>
  <si>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</si>
  <si>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</si>
  <si>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</si>
  <si>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</si>
  <si>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</si>
  <si>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</si>
  <si>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</si>
  <si>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</si>
  <si>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</si>
  <si>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</si>
  <si>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</si>
  <si>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</si>
  <si>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</si>
  <si>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</si>
  <si>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</si>
  <si>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</si>
  <si>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</si>
  <si>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</si>
  <si>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</si>
  <si>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</si>
  <si>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</si>
  <si>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</si>
  <si>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</si>
  <si>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</si>
  <si>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</si>
  <si>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</si>
  <si>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</si>
  <si>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</si>
  <si>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</si>
  <si>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</si>
  <si>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</si>
  <si>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</si>
  <si>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</si>
  <si>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</si>
  <si>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</si>
  <si>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</si>
  <si>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</si>
  <si>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</si>
  <si>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</si>
  <si>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</si>
  <si>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</si>
  <si>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</si>
  <si>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</si>
  <si>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</si>
  <si>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</si>
  <si>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</si>
  <si>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</si>
  <si>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</si>
  <si>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</si>
  <si>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</si>
  <si>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</si>
  <si>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</si>
  <si>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</si>
  <si>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</si>
  <si>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</si>
  <si>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</si>
  <si>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</si>
  <si>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</si>
  <si>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</si>
  <si>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</si>
  <si>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</si>
  <si>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</si>
  <si>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</si>
  <si>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</si>
  <si>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</si>
  <si>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</si>
  <si>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</si>
  <si>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</si>
  <si>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</si>
  <si>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</si>
  <si>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</si>
  <si>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</si>
  <si>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</si>
  <si>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</si>
  <si>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</si>
  <si>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</si>
  <si>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</si>
  <si>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</si>
  <si>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</si>
  <si>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</si>
  <si>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</si>
  <si>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</si>
  <si>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</si>
  <si>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</si>
  <si>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</si>
  <si>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</si>
  <si>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</si>
  <si>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</si>
  <si>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</si>
  <si>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</si>
  <si>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</si>
  <si>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</si>
  <si>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</si>
  <si>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</si>
  <si>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</si>
  <si>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</si>
  <si>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</si>
  <si>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</si>
  <si>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</si>
  <si>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</si>
  <si>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</si>
  <si>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</si>
  <si>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</si>
  <si>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</si>
  <si>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</si>
  <si>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</si>
  <si>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</si>
  <si>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</si>
  <si>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</si>
  <si>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</si>
  <si>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</si>
  <si>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</si>
  <si>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</si>
  <si>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</si>
  <si>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</si>
  <si>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</si>
  <si>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</si>
  <si>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</si>
  <si>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</si>
  <si>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</si>
  <si>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</si>
  <si>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</si>
  <si>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</si>
  <si>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</si>
  <si>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</si>
  <si>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</si>
  <si>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</si>
  <si>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</si>
  <si>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</si>
  <si>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</si>
  <si>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</si>
  <si>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</si>
  <si>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</si>
  <si>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</si>
  <si>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</si>
  <si>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</si>
  <si>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</si>
  <si>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</si>
  <si>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</si>
  <si>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</si>
  <si>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</si>
  <si>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</si>
  <si>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</si>
  <si>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</si>
  <si>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</si>
  <si>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</si>
  <si>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</si>
  <si>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</si>
  <si>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</si>
  <si>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</si>
  <si>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</si>
  <si>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</si>
  <si>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</si>
  <si>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</si>
  <si>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</si>
  <si>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</si>
  <si>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</si>
  <si>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</si>
  <si>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</si>
  <si>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</si>
  <si>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</si>
  <si>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</si>
  <si>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</si>
  <si>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</si>
  <si>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</si>
  <si>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</si>
  <si>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</si>
  <si>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</si>
  <si>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</si>
  <si>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</si>
  <si>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</si>
  <si>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</si>
  <si>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</si>
  <si>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</si>
  <si>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</si>
  <si>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</si>
  <si>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</si>
  <si>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</si>
  <si>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</si>
  <si>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</si>
  <si>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</si>
  <si>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</si>
  <si>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</si>
  <si>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</si>
  <si>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</si>
  <si>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</si>
  <si>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</si>
  <si>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</si>
  <si>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</si>
  <si>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</si>
  <si>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</si>
  <si>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</si>
  <si>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</si>
  <si>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</si>
  <si>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</si>
  <si>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</si>
  <si>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</si>
  <si>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</si>
  <si>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</si>
  <si>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</si>
  <si>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</si>
  <si>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</si>
  <si>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</si>
  <si>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</si>
  <si>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</si>
  <si>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</si>
  <si>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</si>
  <si>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</si>
  <si>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</si>
  <si>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</si>
  <si>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</si>
  <si>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</si>
  <si>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</si>
  <si>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</si>
  <si>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</si>
  <si>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</si>
  <si>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</si>
  <si>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</si>
  <si>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</si>
  <si>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</si>
  <si>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</si>
  <si>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</si>
  <si>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</si>
  <si>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</si>
  <si>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</si>
  <si>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</si>
  <si>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</si>
  <si>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</si>
  <si>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</si>
  <si>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</si>
  <si>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</si>
  <si>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</si>
  <si>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</si>
  <si>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</si>
  <si>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</si>
  <si>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</si>
  <si>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</si>
  <si>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</si>
  <si>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</si>
  <si>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</si>
  <si>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</si>
  <si>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</si>
  <si>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</si>
  <si>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</si>
  <si>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</si>
  <si>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</si>
  <si>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</si>
  <si>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</si>
  <si>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</si>
  <si>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</si>
  <si>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</si>
  <si>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</si>
  <si>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</si>
  <si>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</si>
  <si>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</si>
  <si>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</si>
  <si>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</si>
  <si>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</si>
  <si>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</si>
  <si>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</si>
  <si>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</si>
  <si>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</si>
  <si>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</si>
  <si>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</si>
  <si>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</si>
  <si>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</si>
  <si>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</si>
  <si>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</si>
  <si>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</si>
  <si>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</si>
  <si>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</si>
  <si>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</si>
  <si>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</si>
  <si>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</si>
  <si>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</si>
  <si>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</si>
  <si>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</si>
  <si>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</si>
  <si>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</si>
  <si>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</si>
  <si>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</si>
  <si>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</si>
  <si>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</si>
  <si>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</si>
  <si>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</si>
  <si>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</si>
  <si>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</si>
  <si>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</si>
  <si>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</si>
  <si>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</si>
  <si>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</si>
  <si>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</si>
  <si>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</si>
  <si>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</si>
  <si>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</si>
  <si>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</si>
  <si>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</si>
  <si>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</si>
  <si>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</si>
  <si>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</si>
  <si>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</si>
  <si>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</si>
  <si>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</si>
  <si>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</si>
  <si>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</si>
  <si>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</si>
  <si>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</si>
  <si>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</si>
  <si>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</si>
  <si>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</si>
  <si>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</si>
  <si>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</si>
  <si>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</si>
  <si>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</si>
  <si>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</si>
  <si>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</si>
  <si>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</si>
  <si>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</si>
  <si>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</si>
  <si>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</si>
  <si>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</si>
  <si>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</si>
  <si>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</si>
  <si>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</si>
  <si>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</si>
  <si>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</si>
  <si>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</si>
  <si>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</si>
  <si>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</si>
  <si>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</si>
  <si>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</si>
  <si>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</si>
  <si>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</si>
  <si>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</si>
  <si>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</si>
  <si>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</si>
  <si>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</si>
  <si>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</si>
  <si>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</si>
  <si>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</si>
  <si>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</si>
  <si>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</si>
  <si>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</si>
  <si>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</si>
  <si>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</si>
  <si>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</si>
  <si>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</si>
  <si>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</si>
  <si>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</si>
  <si>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</si>
  <si>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</si>
  <si>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</si>
  <si>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</si>
  <si>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</si>
  <si>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枕崎市立病院</t>
    <phoneticPr fontId="3"/>
  </si>
  <si>
    <t>〒898-0034 枕崎市日之出町２３０</t>
    <phoneticPr fontId="3"/>
  </si>
  <si>
    <t>〇</t>
  </si>
  <si>
    <t>市町村</t>
  </si>
  <si>
    <t>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</si>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</sst>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35</v>
      </c>
      <c r="K103" s="237" t="str">
        <f t="shared" si="1"/>
        <v/>
      </c>
      <c r="L103" s="258">
        <v>0</v>
      </c>
      <c r="M103" s="258">
        <v>35</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0</v>
      </c>
      <c r="M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0</v>
      </c>
      <c r="M106" s="258">
        <v>35</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0</v>
      </c>
      <c r="M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0</v>
      </c>
      <c r="M109" s="258">
        <v>35</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0</v>
      </c>
      <c r="M110" s="258">
        <v>35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1047</v>
      </c>
    </row>
    <row r="132" spans="1:22" s="83" customFormat="1" ht="34.5" customHeight="1">
      <c r="A132" s="244" t="s">
        <v>621</v>
      </c>
      <c r="B132" s="84"/>
      <c r="C132" s="295"/>
      <c r="D132" s="297"/>
      <c r="E132" s="320" t="s">
        <v>58</v>
      </c>
      <c r="F132" s="321"/>
      <c r="G132" s="321"/>
      <c r="H132" s="322"/>
      <c r="I132" s="389"/>
      <c r="J132" s="101"/>
      <c r="K132" s="102"/>
      <c r="L132" s="82">
        <v>20</v>
      </c>
      <c r="M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51</v>
      </c>
      <c r="K151" s="264" t="str">
        <f t="shared" si="3"/>
        <v/>
      </c>
      <c r="L151" s="117">
        <v>51</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46</v>
      </c>
      <c r="K157" s="264" t="str">
        <f t="shared" si="3"/>
        <v/>
      </c>
      <c r="L157" s="117">
        <v>0</v>
      </c>
      <c r="M157" s="117">
        <v>46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10</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0</v>
      </c>
      <c r="M272" s="148">
        <v>2.4</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8.3000000000000007</v>
      </c>
      <c r="K274" s="81" t="str">
        <f t="shared" si="8"/>
        <v/>
      </c>
      <c r="L274" s="148">
        <v>0</v>
      </c>
      <c r="M274" s="148">
        <v>8.3000000000000007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543</v>
      </c>
      <c r="K392" s="81" t="str">
        <f t="shared" ref="K392:K397" si="12">IF(OR(COUNTIF(L392:M392,"未確認")&gt;0,COUNTIF(L392:M392,"~*")&gt;0),"※","")</f>
        <v/>
      </c>
      <c r="L392" s="147">
        <v>369</v>
      </c>
      <c r="M392" s="147">
        <v>174</v>
      </c>
    </row>
    <row r="393" spans="1:22" s="83" customFormat="1" ht="34.5" customHeight="1">
      <c r="A393" s="249" t="s">
        <v>773</v>
      </c>
      <c r="B393" s="84"/>
      <c r="C393" s="370"/>
      <c r="D393" s="380"/>
      <c r="E393" s="320" t="s">
        <v>224</v>
      </c>
      <c r="F393" s="321"/>
      <c r="G393" s="321"/>
      <c r="H393" s="322"/>
      <c r="I393" s="343"/>
      <c r="J393" s="140">
        <f t="shared" si="11"/>
        <v>213</v>
      </c>
      <c r="K393" s="81" t="str">
        <f t="shared" si="12"/>
        <v/>
      </c>
      <c r="L393" s="147">
        <v>43</v>
      </c>
      <c r="M393" s="147">
        <v>170</v>
      </c>
    </row>
    <row r="394" spans="1:22" s="83" customFormat="1" ht="34.5" customHeight="1">
      <c r="A394" s="250" t="s">
        <v>774</v>
      </c>
      <c r="B394" s="84"/>
      <c r="C394" s="370"/>
      <c r="D394" s="381"/>
      <c r="E394" s="320" t="s">
        <v>225</v>
      </c>
      <c r="F394" s="321"/>
      <c r="G394" s="321"/>
      <c r="H394" s="322"/>
      <c r="I394" s="343"/>
      <c r="J394" s="140">
        <f t="shared" si="11"/>
        <v>47</v>
      </c>
      <c r="K394" s="81" t="str">
        <f t="shared" si="12"/>
        <v/>
      </c>
      <c r="L394" s="147">
        <v>47</v>
      </c>
      <c r="M394" s="147">
        <v>0</v>
      </c>
    </row>
    <row r="395" spans="1:22" s="83" customFormat="1" ht="34.5" customHeight="1">
      <c r="A395" s="250" t="s">
        <v>775</v>
      </c>
      <c r="B395" s="84"/>
      <c r="C395" s="370"/>
      <c r="D395" s="382"/>
      <c r="E395" s="320" t="s">
        <v>226</v>
      </c>
      <c r="F395" s="321"/>
      <c r="G395" s="321"/>
      <c r="H395" s="322"/>
      <c r="I395" s="343"/>
      <c r="J395" s="140">
        <f t="shared" si="11"/>
        <v>283</v>
      </c>
      <c r="K395" s="81" t="str">
        <f t="shared" si="12"/>
        <v/>
      </c>
      <c r="L395" s="147">
        <v>279</v>
      </c>
      <c r="M395" s="147">
        <v>4</v>
      </c>
    </row>
    <row r="396" spans="1:22" s="83" customFormat="1" ht="34.5" customHeight="1">
      <c r="A396" s="250" t="s">
        <v>776</v>
      </c>
      <c r="B396" s="1"/>
      <c r="C396" s="370"/>
      <c r="D396" s="320" t="s">
        <v>227</v>
      </c>
      <c r="E396" s="321"/>
      <c r="F396" s="321"/>
      <c r="G396" s="321"/>
      <c r="H396" s="322"/>
      <c r="I396" s="343"/>
      <c r="J396" s="140">
        <f t="shared" si="11"/>
        <v>18408</v>
      </c>
      <c r="K396" s="81" t="str">
        <f t="shared" si="12"/>
        <v/>
      </c>
      <c r="L396" s="147">
        <v>6618</v>
      </c>
      <c r="M396" s="147">
        <v>11790</v>
      </c>
    </row>
    <row r="397" spans="1:22" s="83" customFormat="1" ht="34.5" customHeight="1">
      <c r="A397" s="250" t="s">
        <v>777</v>
      </c>
      <c r="B397" s="119"/>
      <c r="C397" s="370"/>
      <c r="D397" s="320" t="s">
        <v>228</v>
      </c>
      <c r="E397" s="321"/>
      <c r="F397" s="321"/>
      <c r="G397" s="321"/>
      <c r="H397" s="322"/>
      <c r="I397" s="344"/>
      <c r="J397" s="140">
        <f t="shared" si="11"/>
        <v>555</v>
      </c>
      <c r="K397" s="81" t="str">
        <f t="shared" si="12"/>
        <v/>
      </c>
      <c r="L397" s="147">
        <v>376</v>
      </c>
      <c r="M397" s="147">
        <v>179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543</v>
      </c>
      <c r="K405" s="81" t="str">
        <f t="shared" ref="K405:K422" si="14">IF(OR(COUNTIF(L405:M405,"未確認")&gt;0,COUNTIF(L405:M405,"~*")&gt;0),"※","")</f>
        <v/>
      </c>
      <c r="L405" s="147">
        <v>369</v>
      </c>
      <c r="M405" s="147">
        <v>174</v>
      </c>
    </row>
    <row r="406" spans="1:22" s="83" customFormat="1" ht="34.5" customHeight="1">
      <c r="A406" s="251" t="s">
        <v>779</v>
      </c>
      <c r="B406" s="119"/>
      <c r="C406" s="369"/>
      <c r="D406" s="375" t="s">
        <v>233</v>
      </c>
      <c r="E406" s="377" t="s">
        <v>234</v>
      </c>
      <c r="F406" s="378"/>
      <c r="G406" s="378"/>
      <c r="H406" s="379"/>
      <c r="I406" s="361"/>
      <c r="J406" s="140">
        <f t="shared" si="13"/>
        <v>164</v>
      </c>
      <c r="K406" s="81" t="str">
        <f t="shared" si="14"/>
        <v/>
      </c>
      <c r="L406" s="147">
        <v>1</v>
      </c>
      <c r="M406" s="147">
        <v>163</v>
      </c>
    </row>
    <row r="407" spans="1:22" s="83" customFormat="1" ht="34.5" customHeight="1">
      <c r="A407" s="251" t="s">
        <v>780</v>
      </c>
      <c r="B407" s="119"/>
      <c r="C407" s="369"/>
      <c r="D407" s="369"/>
      <c r="E407" s="320" t="s">
        <v>235</v>
      </c>
      <c r="F407" s="321"/>
      <c r="G407" s="321"/>
      <c r="H407" s="322"/>
      <c r="I407" s="361"/>
      <c r="J407" s="140">
        <f t="shared" si="13"/>
        <v>354</v>
      </c>
      <c r="K407" s="81" t="str">
        <f t="shared" si="14"/>
        <v/>
      </c>
      <c r="L407" s="147">
        <v>347</v>
      </c>
      <c r="M407" s="147">
        <v>7</v>
      </c>
    </row>
    <row r="408" spans="1:22" s="83" customFormat="1" ht="34.5" customHeight="1">
      <c r="A408" s="251" t="s">
        <v>781</v>
      </c>
      <c r="B408" s="119"/>
      <c r="C408" s="369"/>
      <c r="D408" s="369"/>
      <c r="E408" s="320" t="s">
        <v>236</v>
      </c>
      <c r="F408" s="321"/>
      <c r="G408" s="321"/>
      <c r="H408" s="322"/>
      <c r="I408" s="361"/>
      <c r="J408" s="140">
        <f t="shared" si="13"/>
        <v>15</v>
      </c>
      <c r="K408" s="81" t="str">
        <f t="shared" si="14"/>
        <v/>
      </c>
      <c r="L408" s="147">
        <v>11</v>
      </c>
      <c r="M408" s="147">
        <v>4</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10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555</v>
      </c>
      <c r="K413" s="81" t="str">
        <f t="shared" si="14"/>
        <v/>
      </c>
      <c r="L413" s="147">
        <v>376</v>
      </c>
      <c r="M413" s="147">
        <v>179</v>
      </c>
    </row>
    <row r="414" spans="1:22" s="83" customFormat="1" ht="34.5" customHeight="1">
      <c r="A414" s="251" t="s">
        <v>787</v>
      </c>
      <c r="B414" s="119"/>
      <c r="C414" s="369"/>
      <c r="D414" s="375" t="s">
        <v>240</v>
      </c>
      <c r="E414" s="377" t="s">
        <v>241</v>
      </c>
      <c r="F414" s="378"/>
      <c r="G414" s="378"/>
      <c r="H414" s="379"/>
      <c r="I414" s="361"/>
      <c r="J414" s="140">
        <f t="shared" si="13"/>
        <v>177</v>
      </c>
      <c r="K414" s="81" t="str">
        <f t="shared" si="14"/>
        <v/>
      </c>
      <c r="L414" s="147">
        <v>163</v>
      </c>
      <c r="M414" s="147">
        <v>14</v>
      </c>
    </row>
    <row r="415" spans="1:22" s="83" customFormat="1" ht="34.5" customHeight="1">
      <c r="A415" s="251" t="s">
        <v>788</v>
      </c>
      <c r="B415" s="119"/>
      <c r="C415" s="369"/>
      <c r="D415" s="369"/>
      <c r="E415" s="320" t="s">
        <v>242</v>
      </c>
      <c r="F415" s="321"/>
      <c r="G415" s="321"/>
      <c r="H415" s="322"/>
      <c r="I415" s="361"/>
      <c r="J415" s="140">
        <f t="shared" si="13"/>
        <v>318</v>
      </c>
      <c r="K415" s="81" t="str">
        <f t="shared" si="14"/>
        <v/>
      </c>
      <c r="L415" s="147">
        <v>179</v>
      </c>
      <c r="M415" s="147">
        <v>139</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9</v>
      </c>
      <c r="M416" s="147">
        <v>4</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1</v>
      </c>
      <c r="M417" s="147">
        <v>11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31</v>
      </c>
      <c r="K421" s="81" t="str">
        <f t="shared" si="14"/>
        <v/>
      </c>
      <c r="L421" s="147">
        <v>24</v>
      </c>
      <c r="M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378</v>
      </c>
      <c r="K430" s="193" t="str">
        <f>IF(OR(COUNTIF(L430:M430,"未確認")&gt;0,COUNTIF(L430:M430,"~*")&gt;0),"※","")</f>
        <v/>
      </c>
      <c r="L430" s="147">
        <v>213</v>
      </c>
      <c r="M430" s="147">
        <v>165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46</v>
      </c>
      <c r="K431" s="193" t="str">
        <f>IF(OR(COUNTIF(L431:M431,"未確認")&gt;0,COUNTIF(L431:M431,"~*")&gt;0),"※","")</f>
        <v/>
      </c>
      <c r="L431" s="147">
        <v>14</v>
      </c>
      <c r="M431" s="147">
        <v>32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332</v>
      </c>
      <c r="K433" s="193" t="str">
        <f>IF(OR(COUNTIF(L433:M433,"未確認")&gt;0,COUNTIF(L433:M433,"~*")&gt;0),"※","")</f>
        <v/>
      </c>
      <c r="L433" s="147">
        <v>199</v>
      </c>
      <c r="M433" s="147">
        <v>133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27.4</v>
      </c>
      <c r="M560" s="211" t="s">
        <v>533</v>
      </c>
    </row>
    <row r="561" spans="1:13" s="91" customFormat="1" ht="34.5" customHeight="1">
      <c r="A561" s="251" t="s">
        <v>871</v>
      </c>
      <c r="B561" s="119"/>
      <c r="C561" s="209"/>
      <c r="D561" s="331" t="s">
        <v>377</v>
      </c>
      <c r="E561" s="342"/>
      <c r="F561" s="342"/>
      <c r="G561" s="342"/>
      <c r="H561" s="332"/>
      <c r="I561" s="343"/>
      <c r="J561" s="207"/>
      <c r="K561" s="210"/>
      <c r="L561" s="211">
        <v>8</v>
      </c>
      <c r="M561" s="211" t="s">
        <v>533</v>
      </c>
    </row>
    <row r="562" spans="1:13" s="91" customFormat="1" ht="34.5" customHeight="1">
      <c r="A562" s="251" t="s">
        <v>872</v>
      </c>
      <c r="B562" s="119"/>
      <c r="C562" s="209"/>
      <c r="D562" s="331" t="s">
        <v>992</v>
      </c>
      <c r="E562" s="342"/>
      <c r="F562" s="342"/>
      <c r="G562" s="342"/>
      <c r="H562" s="332"/>
      <c r="I562" s="343"/>
      <c r="J562" s="207"/>
      <c r="K562" s="210"/>
      <c r="L562" s="211">
        <v>5.8</v>
      </c>
      <c r="M562" s="211" t="s">
        <v>533</v>
      </c>
    </row>
    <row r="563" spans="1:13" s="91" customFormat="1" ht="34.5" customHeight="1">
      <c r="A563" s="251" t="s">
        <v>873</v>
      </c>
      <c r="B563" s="119"/>
      <c r="C563" s="209"/>
      <c r="D563" s="331" t="s">
        <v>379</v>
      </c>
      <c r="E563" s="342"/>
      <c r="F563" s="342"/>
      <c r="G563" s="342"/>
      <c r="H563" s="332"/>
      <c r="I563" s="343"/>
      <c r="J563" s="207"/>
      <c r="K563" s="210"/>
      <c r="L563" s="211">
        <v>1.6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637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23</v>
      </c>
      <c r="K618" s="201" t="str">
        <f t="shared" si="29"/>
        <v/>
      </c>
      <c r="L618" s="117">
        <v>0</v>
      </c>
      <c r="M618" s="117">
        <v>23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42</v>
      </c>
      <c r="K646" s="201" t="str">
        <f t="shared" ref="K646:K660" si="33">IF(OR(COUNTIF(L646:M646,"未確認")&gt;0,COUNTIF(L646:M646,"*")&gt;0),"※","")</f>
        <v/>
      </c>
      <c r="L646" s="117">
        <v>15</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v>
      </c>
      <c r="L650" s="117" t="s">
        <v>541</v>
      </c>
      <c r="M650" s="117">
        <v>19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10</v>
      </c>
      <c r="K683" s="201" t="str">
        <f>IF(OR(COUNTIF(L683:M683,"未確認")&gt;0,COUNTIF(L683:M683,"*")&gt;0),"※","")</f>
        <v/>
      </c>
      <c r="L683" s="117">
        <v>0</v>
      </c>
      <c r="M683" s="117">
        <v>10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4A44CC-4E00-4235-88D2-692F797667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2019-12-23T02:29:22Z</dcterms:modified>
</cp:coreProperties>
</file>