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A70B23F-5F16-4B16-B1D6-847D99CEB22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<sst xmlns="http://schemas.openxmlformats.org/spreadsheetml/2006/main" count="3432" uniqueCount="1062">
  <si>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</si>
  <si>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</si>
  <si>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</si>
  <si>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</si>
  <si>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</si>
  <si>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</si>
  <si>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</si>
  <si>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</si>
  <si>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</si>
  <si>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</si>
  <si>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</si>
  <si>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</si>
  <si>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</si>
  <si>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</si>
  <si>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</si>
  <si>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</si>
  <si>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</si>
  <si>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</si>
  <si>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</si>
  <si>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</si>
  <si>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</si>
  <si>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</si>
  <si>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</si>
  <si>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</si>
  <si>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</si>
  <si>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</si>
  <si>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</si>
  <si>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</si>
  <si>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</si>
  <si>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</si>
  <si>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</si>
  <si>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</si>
  <si>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</si>
  <si>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</si>
  <si>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</si>
  <si>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</si>
  <si>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</si>
  <si>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</si>
  <si>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</si>
  <si>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</si>
  <si>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</si>
  <si>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</si>
  <si>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</si>
  <si>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</si>
  <si>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</si>
  <si>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</si>
  <si>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</si>
  <si>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</si>
  <si>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</si>
  <si>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</si>
  <si>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</si>
  <si>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</si>
  <si>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</si>
  <si>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</si>
  <si>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</si>
  <si>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</si>
  <si>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</si>
  <si>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</si>
  <si>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</si>
  <si>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</si>
  <si>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</si>
  <si>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</si>
  <si>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</si>
  <si>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</si>
  <si>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</si>
  <si>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</si>
  <si>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</si>
  <si>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</si>
  <si>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</si>
  <si>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</si>
  <si>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</si>
  <si>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</si>
  <si>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</si>
  <si>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</si>
  <si>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</si>
  <si>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</si>
  <si>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</si>
  <si>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</si>
  <si>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</si>
  <si>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</si>
  <si>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</si>
  <si>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</si>
  <si>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</si>
  <si>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</si>
  <si>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</si>
  <si>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</si>
  <si>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</si>
  <si>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</si>
  <si>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</si>
  <si>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</si>
  <si>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</si>
  <si>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</si>
  <si>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</si>
  <si>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</si>
  <si>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</si>
  <si>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</si>
  <si>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</si>
  <si>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</si>
  <si>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</si>
  <si>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</si>
  <si>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</si>
  <si>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</si>
  <si>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</si>
  <si>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</si>
  <si>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</si>
  <si>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</si>
  <si>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</si>
  <si>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</si>
  <si>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</si>
  <si>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</si>
  <si>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</si>
  <si>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</si>
  <si>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</si>
  <si>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</si>
  <si>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</si>
  <si>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</si>
  <si>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</si>
  <si>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</si>
  <si>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</si>
  <si>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</si>
  <si>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</si>
  <si>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</si>
  <si>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</si>
  <si>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</si>
  <si>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</si>
  <si>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</si>
  <si>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</si>
  <si>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</si>
  <si>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</si>
  <si>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</si>
  <si>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</si>
  <si>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</si>
  <si>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</si>
  <si>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</si>
  <si>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</si>
  <si>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</si>
  <si>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</si>
  <si>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</si>
  <si>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</si>
  <si>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</si>
  <si>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</si>
  <si>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</si>
  <si>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</si>
  <si>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</si>
  <si>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</si>
  <si>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</si>
  <si>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</si>
  <si>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</si>
  <si>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</si>
  <si>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</si>
  <si>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</si>
  <si>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</si>
  <si>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</si>
  <si>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</si>
  <si>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</si>
  <si>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</si>
  <si>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</si>
  <si>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</si>
  <si>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</si>
  <si>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</si>
  <si>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</si>
  <si>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</si>
  <si>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</si>
  <si>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</si>
  <si>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</si>
  <si>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</si>
  <si>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</si>
  <si>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</si>
  <si>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</si>
  <si>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</si>
  <si>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</si>
  <si>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</si>
  <si>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</si>
  <si>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</si>
  <si>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</si>
  <si>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</si>
  <si>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</si>
  <si>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</si>
  <si>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</si>
  <si>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</si>
  <si>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</si>
  <si>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</si>
  <si>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</si>
  <si>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</si>
  <si>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</si>
  <si>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</si>
  <si>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</si>
  <si>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</si>
  <si>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</si>
  <si>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</si>
  <si>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</si>
  <si>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</si>
  <si>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</si>
  <si>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</si>
  <si>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</si>
  <si>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</si>
  <si>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</si>
  <si>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</si>
  <si>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</si>
  <si>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</si>
  <si>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</si>
  <si>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</si>
  <si>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</si>
  <si>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</si>
  <si>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</si>
  <si>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</si>
  <si>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</si>
  <si>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</si>
  <si>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</si>
  <si>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</si>
  <si>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</si>
  <si>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</si>
  <si>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</si>
  <si>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</si>
  <si>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</si>
  <si>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</si>
  <si>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</si>
  <si>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</si>
  <si>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</si>
  <si>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</si>
  <si>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</si>
  <si>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</si>
  <si>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</si>
  <si>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</si>
  <si>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</si>
  <si>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</si>
  <si>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</si>
  <si>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</si>
  <si>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</si>
  <si>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</si>
  <si>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</si>
  <si>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</si>
  <si>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</si>
  <si>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</si>
  <si>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</si>
  <si>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</si>
  <si>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</si>
  <si>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</si>
  <si>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</si>
  <si>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</si>
  <si>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</si>
  <si>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</si>
  <si>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</si>
  <si>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</si>
  <si>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</si>
  <si>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</si>
  <si>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</si>
  <si>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</si>
  <si>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</si>
  <si>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</si>
  <si>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</si>
  <si>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</si>
  <si>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</si>
  <si>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</si>
  <si>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</si>
  <si>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</si>
  <si>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</si>
  <si>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</si>
  <si>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</si>
  <si>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</si>
  <si>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</si>
  <si>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</si>
  <si>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</si>
  <si>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</si>
  <si>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</si>
  <si>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</si>
  <si>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</si>
  <si>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</si>
  <si>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</si>
  <si>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</si>
  <si>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</si>
  <si>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</si>
  <si>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</si>
  <si>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</si>
  <si>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</si>
  <si>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</si>
  <si>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</si>
  <si>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</si>
  <si>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</si>
  <si>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</si>
  <si>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</si>
  <si>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</si>
  <si>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</si>
  <si>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</si>
  <si>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</si>
  <si>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</si>
  <si>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</si>
  <si>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</si>
  <si>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</si>
  <si>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</si>
  <si>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</si>
  <si>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</si>
  <si>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</si>
  <si>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</si>
  <si>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</si>
  <si>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</si>
  <si>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</si>
  <si>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</si>
  <si>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</si>
  <si>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</si>
  <si>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</si>
  <si>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</si>
  <si>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</si>
  <si>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</si>
  <si>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</si>
  <si>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</si>
  <si>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</si>
  <si>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</si>
  <si>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</si>
  <si>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</si>
  <si>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</si>
  <si>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</si>
  <si>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</si>
  <si>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</si>
  <si>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</si>
  <si>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</si>
  <si>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</si>
  <si>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</si>
  <si>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</si>
  <si>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</si>
  <si>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</si>
  <si>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</si>
  <si>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</si>
  <si>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</si>
  <si>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</si>
  <si>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</si>
  <si>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</si>
  <si>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</si>
  <si>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</si>
  <si>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</si>
  <si>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</si>
  <si>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</si>
  <si>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</si>
  <si>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</si>
  <si>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</si>
  <si>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</si>
  <si>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</si>
  <si>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</si>
  <si>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</si>
  <si>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</si>
  <si>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</si>
  <si>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</si>
  <si>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</si>
  <si>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</si>
  <si>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</si>
  <si>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</si>
  <si>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</si>
  <si>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</si>
  <si>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</si>
  <si>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</si>
  <si>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</si>
  <si>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</si>
  <si>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</si>
  <si>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</si>
  <si>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</si>
  <si>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</si>
  <si>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</si>
  <si>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</si>
  <si>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</si>
  <si>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</si>
  <si>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</si>
  <si>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</si>
  <si>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</si>
  <si>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</si>
  <si>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</si>
  <si>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</si>
  <si>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</si>
  <si>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</si>
  <si>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</si>
  <si>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</si>
  <si>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</si>
  <si>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</si>
  <si>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</si>
  <si>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</si>
  <si>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</si>
  <si>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</si>
  <si>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</si>
  <si>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</si>
  <si>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</si>
  <si>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</si>
  <si>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</si>
  <si>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</si>
  <si>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</si>
  <si>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</si>
  <si>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</si>
  <si>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</si>
  <si>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</si>
  <si>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</si>
  <si>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</si>
  <si>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</si>
  <si>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</si>
  <si>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</si>
  <si>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</si>
  <si>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</si>
  <si>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</si>
  <si>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</si>
  <si>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</si>
  <si>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</si>
  <si>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</si>
  <si>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</si>
  <si>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</si>
  <si>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</si>
  <si>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</si>
  <si>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</si>
  <si>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</si>
  <si>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</si>
  <si>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</si>
  <si>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</si>
  <si>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</si>
  <si>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</si>
  <si>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</si>
  <si>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</si>
  <si>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</si>
  <si>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</si>
  <si>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</si>
  <si>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</si>
  <si>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</si>
  <si>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</si>
  <si>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</si>
  <si>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</si>
  <si>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</si>
  <si>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</si>
  <si>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</si>
  <si>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</si>
  <si>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</si>
  <si>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</si>
  <si>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</si>
  <si>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</si>
  <si>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</si>
  <si>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</si>
  <si>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</si>
  <si>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</si>
  <si>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</si>
  <si>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</si>
  <si>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</si>
  <si>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</si>
  <si>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</si>
  <si>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</si>
  <si>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</si>
  <si>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</si>
  <si>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</si>
  <si>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</si>
  <si>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</si>
  <si>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</si>
  <si>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</si>
  <si>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</si>
  <si>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</si>
  <si>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</si>
  <si>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</si>
  <si>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</si>
  <si>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</si>
  <si>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</si>
  <si>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</si>
  <si>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</si>
  <si>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</si>
  <si>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</si>
  <si>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</si>
  <si>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</si>
  <si>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</si>
  <si>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</si>
  <si>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</si>
  <si>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</si>
  <si>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</si>
  <si>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</si>
  <si>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</si>
  <si>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</si>
  <si>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</si>
  <si>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</si>
  <si>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</si>
  <si>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</si>
  <si>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</si>
  <si>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</si>
  <si>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</si>
  <si>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</si>
  <si>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</si>
  <si>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</si>
  <si>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</si>
  <si>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</si>
  <si>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</si>
  <si>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</si>
  <si>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</si>
  <si>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</si>
  <si>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</si>
  <si>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</si>
  <si>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</si>
  <si>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</si>
  <si>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</si>
  <si>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</si>
  <si>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</si>
  <si>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</si>
  <si>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</si>
  <si>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</si>
  <si>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</si>
  <si>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</si>
  <si>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</si>
  <si>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</si>
  <si>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</si>
  <si>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</si>
  <si>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</si>
  <si>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</si>
  <si>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</si>
  <si>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</si>
  <si>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</si>
  <si>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</si>
  <si>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</si>
  <si>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</si>
  <si>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</si>
  <si>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</si>
  <si>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</si>
  <si>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</si>
  <si>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</si>
  <si>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</si>
  <si>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</si>
  <si>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</si>
  <si>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</si>
  <si>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</si>
  <si>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</si>
  <si>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</si>
  <si>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</si>
  <si>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</si>
  <si>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</si>
  <si>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</si>
  <si>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</si>
  <si>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</si>
  <si>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</si>
  <si>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</si>
  <si>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</si>
  <si>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</si>
  <si>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</si>
  <si>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</si>
  <si>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</si>
  <si>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</si>
  <si>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</si>
  <si>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</si>
  <si>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</si>
  <si>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</si>
  <si>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</si>
  <si>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</si>
  <si>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</si>
  <si>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</si>
  <si>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</si>
  <si>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</si>
  <si>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</si>
  <si>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</si>
  <si>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</si>
  <si>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</si>
  <si>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</si>
  <si>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</si>
  <si>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</si>
  <si>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</si>
  <si>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</si>
  <si>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</si>
  <si>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</si>
  <si>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</si>
  <si>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</si>
  <si>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</si>
  <si>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</si>
  <si>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</si>
  <si>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</si>
  <si>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</si>
  <si>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</si>
  <si>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</si>
  <si>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</si>
  <si>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</si>
  <si>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</si>
  <si>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</si>
  <si>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</si>
  <si>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</si>
  <si>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</si>
  <si>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</si>
  <si>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</si>
  <si>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</si>
  <si>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</si>
  <si>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</si>
  <si>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</si>
  <si>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</si>
  <si>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</si>
  <si>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</si>
  <si>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</si>
  <si>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</si>
  <si>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</si>
  <si>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</si>
  <si>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</si>
  <si>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</si>
  <si>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</si>
  <si>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</si>
  <si>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</si>
  <si>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</si>
  <si>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</si>
  <si>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</si>
  <si>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</si>
  <si>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</si>
  <si>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</si>
  <si>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</si>
  <si>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</si>
  <si>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</si>
  <si>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</si>
  <si>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</si>
  <si>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</si>
  <si>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</si>
  <si>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</si>
  <si>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</si>
  <si>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</si>
  <si>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</si>
  <si>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</si>
  <si>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</si>
  <si>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</si>
  <si>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</si>
  <si>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</si>
  <si>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</si>
  <si>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</si>
  <si>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</si>
  <si>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</si>
  <si>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</si>
  <si>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</si>
  <si>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</si>
  <si>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</si>
  <si>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</si>
  <si>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</si>
  <si>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</si>
  <si>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</si>
  <si>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</si>
  <si>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</si>
  <si>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</si>
  <si>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</si>
  <si>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</si>
  <si>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</si>
  <si>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</si>
  <si>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</si>
  <si>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</si>
  <si>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</si>
  <si>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</si>
  <si>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</si>
  <si>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</si>
  <si>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</si>
  <si>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</si>
  <si>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</si>
  <si>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</si>
  <si>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</si>
  <si>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</si>
  <si>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</si>
  <si>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</si>
  <si>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</si>
  <si>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</si>
  <si>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</si>
  <si>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</si>
  <si>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</si>
  <si>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</si>
  <si>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</si>
  <si>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</si>
  <si>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</si>
  <si>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</si>
  <si>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</si>
  <si>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</si>
  <si>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</si>
  <si>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</si>
  <si>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</si>
  <si>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</si>
  <si>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</si>
  <si>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</si>
  <si>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</si>
  <si>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</si>
  <si>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</si>
  <si>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</si>
  <si>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</si>
  <si>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</si>
  <si>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</si>
  <si>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</si>
  <si>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</si>
  <si>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</si>
  <si>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</si>
  <si>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</si>
  <si>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</si>
  <si>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</si>
  <si>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</si>
  <si>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</si>
  <si>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</si>
  <si>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</si>
  <si>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</si>
  <si>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</si>
  <si>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</si>
  <si>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</si>
  <si>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</si>
  <si>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</si>
  <si>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</si>
  <si>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</si>
  <si>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</si>
  <si>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</si>
  <si>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</si>
  <si>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</si>
  <si>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</si>
  <si>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</si>
  <si>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</si>
  <si>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</si>
  <si>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</si>
  <si>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</si>
  <si>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</si>
  <si>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</si>
  <si>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</si>
  <si>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</si>
  <si>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</si>
  <si>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</si>
  <si>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</si>
  <si>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</si>
  <si>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</si>
  <si>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</si>
  <si>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</si>
  <si>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</si>
  <si>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</si>
  <si>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</si>
  <si>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</si>
  <si>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</si>
  <si>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</si>
  <si>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</si>
  <si>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</si>
  <si>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</si>
  <si>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</si>
  <si>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</si>
  <si>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</si>
  <si>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</si>
  <si>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</si>
  <si>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</si>
  <si>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</si>
  <si>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</si>
  <si>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</si>
  <si>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</si>
  <si>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</si>
  <si>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</si>
  <si>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</si>
  <si>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</si>
  <si>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</si>
  <si>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</si>
  <si>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</si>
  <si>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</si>
  <si>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</si>
  <si>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</si>
  <si>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</si>
  <si>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</si>
  <si>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</si>
  <si>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</si>
  <si>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</si>
  <si>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</si>
  <si>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</si>
  <si>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</si>
  <si>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</si>
  <si>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</si>
  <si>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</si>
  <si>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</si>
  <si>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</si>
  <si>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</si>
  <si>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</si>
  <si>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</si>
  <si>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</si>
  <si>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</si>
  <si>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</si>
  <si>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</si>
  <si>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</si>
  <si>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</si>
  <si>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</si>
  <si>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</si>
  <si>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</si>
  <si>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</si>
  <si>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</si>
  <si>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</si>
  <si>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</si>
  <si>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</si>
  <si>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</si>
  <si>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</si>
  <si>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</si>
  <si>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</si>
  <si>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</si>
  <si>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</si>
  <si>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</si>
  <si>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</si>
  <si>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</si>
  <si>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</si>
  <si>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</si>
  <si>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</si>
  <si>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</si>
  <si>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</si>
  <si>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</si>
  <si>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</si>
  <si>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</si>
  <si>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</si>
  <si>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</si>
  <si>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</si>
  <si>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</si>
  <si>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</si>
  <si>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</si>
  <si>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</si>
  <si>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</si>
  <si>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</si>
  <si>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</si>
  <si>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</si>
  <si>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</si>
  <si>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</si>
  <si>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</si>
  <si>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</si>
  <si>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</si>
  <si>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</si>
  <si>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</si>
  <si>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</si>
  <si>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</si>
  <si>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</si>
  <si>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</si>
  <si>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</si>
  <si>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</si>
  <si>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</si>
  <si>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</si>
  <si>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</si>
  <si>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</si>
  <si>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</si>
  <si>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</si>
  <si>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</si>
  <si>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</si>
  <si>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</si>
  <si>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</si>
  <si>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</si>
  <si>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</si>
  <si>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</si>
  <si>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</si>
  <si>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</si>
  <si>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</si>
  <si>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</si>
  <si>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</si>
  <si>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</si>
  <si>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</si>
  <si>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</si>
  <si>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</si>
  <si>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</si>
  <si>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</si>
  <si>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</si>
  <si>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</si>
  <si>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</si>
  <si>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</si>
  <si>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</si>
  <si>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</si>
  <si>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</si>
  <si>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</si>
  <si>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</si>
  <si>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</si>
  <si>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</si>
  <si>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</si>
  <si>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</si>
  <si>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</si>
  <si>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</si>
  <si>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</si>
  <si>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</si>
  <si>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</si>
  <si>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</si>
  <si>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</si>
  <si>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</si>
  <si>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</si>
  <si>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</si>
  <si>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</si>
  <si>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</si>
  <si>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</si>
  <si>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</si>
  <si>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</si>
  <si>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</si>
  <si>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</si>
  <si>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</si>
  <si>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</si>
  <si>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</si>
  <si>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</si>
  <si>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</si>
  <si>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</si>
  <si>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</si>
  <si>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</si>
  <si>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</si>
  <si>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</si>
  <si>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</si>
  <si>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</si>
  <si>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</si>
  <si>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</si>
  <si>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</si>
  <si>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</si>
  <si>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</si>
  <si>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</si>
  <si>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</si>
  <si>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</si>
  <si>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</si>
  <si>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</si>
  <si>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</si>
  <si>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</si>
  <si>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</si>
  <si>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</si>
  <si>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</si>
  <si>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</si>
  <si>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</si>
  <si>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</si>
  <si>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</si>
  <si>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</si>
  <si>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</si>
  <si>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</si>
  <si>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</si>
  <si>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</si>
  <si>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</si>
  <si>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</si>
  <si>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</si>
  <si>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</si>
  <si>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</si>
  <si>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</si>
  <si>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</si>
  <si>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</si>
  <si>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</si>
  <si>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</si>
  <si>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</si>
  <si>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</si>
  <si>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</si>
  <si>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</si>
  <si>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</si>
  <si>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</si>
  <si>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</si>
  <si>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</si>
  <si>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</si>
  <si>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</si>
  <si>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</si>
  <si>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</si>
  <si>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</si>
  <si>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</si>
  <si>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</si>
  <si>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</si>
  <si>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</si>
  <si>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</si>
  <si>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</si>
  <si>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</si>
  <si>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</si>
  <si>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</si>
  <si>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</si>
  <si>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</si>
  <si>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</si>
  <si>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</si>
  <si>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</si>
  <si>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</si>
  <si>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</si>
  <si>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</si>
  <si>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</si>
  <si>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</si>
  <si>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</si>
  <si>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</si>
  <si>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</si>
  <si>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</si>
  <si>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</si>
  <si>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</si>
  <si>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</si>
  <si>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</si>
  <si>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</si>
  <si>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</si>
  <si>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</si>
  <si>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</si>
  <si>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</si>
  <si>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</si>
  <si>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</si>
  <si>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</si>
  <si>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</si>
  <si>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</si>
  <si>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</si>
  <si>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</si>
  <si>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</si>
  <si>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</si>
  <si>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</si>
  <si>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</si>
  <si>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</si>
  <si>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</si>
  <si>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</si>
  <si>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</si>
  <si>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</si>
  <si>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</si>
  <si>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</si>
  <si>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</si>
  <si>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</si>
  <si>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</si>
  <si>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</si>
  <si>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</si>
  <si>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</si>
  <si>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</si>
  <si>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</si>
  <si>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</si>
  <si>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</si>
  <si>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</si>
  <si>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</si>
  <si>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</si>
  <si>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</si>
  <si>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</si>
  <si>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</si>
  <si>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</si>
  <si>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</si>
  <si>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</si>
  <si>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</si>
  <si>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</si>
  <si>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</si>
  <si>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</si>
  <si>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</si>
  <si>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</si>
  <si>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</si>
  <si>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</si>
  <si>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</si>
  <si>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</si>
  <si>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</si>
  <si>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</si>
  <si>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</si>
  <si>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</si>
  <si>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</si>
  <si>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</si>
  <si>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</si>
  <si>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</si>
  <si>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</si>
  <si>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</si>
  <si>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</si>
  <si>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</si>
  <si>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</si>
  <si>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</si>
  <si>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</si>
  <si>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</si>
  <si>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</si>
  <si>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</si>
  <si>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</si>
  <si>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</si>
  <si>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</si>
  <si>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</si>
  <si>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</si>
  <si>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</si>
  <si>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</si>
  <si>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</si>
  <si>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</si>
  <si>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</si>
  <si>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</si>
  <si>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</si>
  <si>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</si>
  <si>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</si>
  <si>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</si>
  <si>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</si>
  <si>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</si>
  <si>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</si>
  <si>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</si>
  <si>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</si>
  <si>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サザン・リージョン病院</t>
    <phoneticPr fontId="3"/>
  </si>
  <si>
    <t>〒898-0011 枕崎市緑町２２０番地</t>
    <phoneticPr fontId="3"/>
  </si>
  <si>
    <t>〇</t>
  </si>
  <si>
    <t>医療法人</t>
  </si>
  <si>
    <t>複数の診療科で活用</t>
  </si>
  <si>
    <t>外科</t>
  </si>
  <si>
    <t>内科</t>
  </si>
  <si>
    <t>急性期一般入院料１</t>
  </si>
  <si>
    <t>ＤＰＣ標準病院群</t>
  </si>
  <si>
    <t>有</t>
  </si>
  <si>
    <t>看護必要度Ⅰ</t>
    <phoneticPr fontId="3"/>
  </si>
  <si>
    <t>A病棟</t>
  </si>
  <si>
    <t>急性期機能</t>
  </si>
  <si>
    <t>地域包括ケア病棟入院料１</t>
  </si>
  <si>
    <t>B病棟</t>
  </si>
  <si>
    <t>回復期ﾘﾊﾋﾞﾘﾃｰｼｮﾝ病棟入院料２</t>
  </si>
  <si>
    <t>-</t>
    <phoneticPr fontId="3"/>
  </si>
  <si>
    <t>体制強化加算１の届出有り</t>
  </si>
  <si>
    <t>C3病棟</t>
  </si>
  <si>
    <t>回復期機能</t>
  </si>
  <si>
    <t>療養病棟入院料１</t>
  </si>
  <si>
    <t>C4病棟</t>
  </si>
  <si>
    <t>慢性期機能</t>
  </si>
  <si>
    <t>緩和ケア病棟入院料１</t>
  </si>
  <si>
    <t>D病棟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</si>
</sst>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1051</v>
      </c>
      <c r="N9" s="282" t="s">
        <v>1055</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1051</v>
      </c>
      <c r="N22" s="282" t="s">
        <v>1055</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1051</v>
      </c>
      <c r="N35" s="282" t="s">
        <v>1055</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1051</v>
      </c>
      <c r="N44" s="282" t="s">
        <v>1055</v>
      </c>
      <c r="O44" s="282" t="s">
        <v>1058</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1051</v>
      </c>
      <c r="N89" s="262" t="s">
        <v>1055</v>
      </c>
      <c r="O89" s="262" t="s">
        <v>1058</v>
      </c>
      <c r="P89" s="262" t="s">
        <v>1061</v>
      </c>
    </row>
    <row r="90" spans="1:22" s="21" customFormat="1">
      <c r="A90" s="243"/>
      <c r="B90" s="1"/>
      <c r="C90" s="3"/>
      <c r="D90" s="3"/>
      <c r="E90" s="3"/>
      <c r="F90" s="3"/>
      <c r="G90" s="3"/>
      <c r="H90" s="287"/>
      <c r="I90" s="67" t="s">
        <v>36</v>
      </c>
      <c r="J90" s="68"/>
      <c r="K90" s="69"/>
      <c r="L90" s="262" t="s">
        <v>1049</v>
      </c>
      <c r="M90" s="262" t="s">
        <v>1049</v>
      </c>
      <c r="N90" s="262" t="s">
        <v>1056</v>
      </c>
      <c r="O90" s="262" t="s">
        <v>1059</v>
      </c>
      <c r="P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1059</v>
      </c>
      <c r="P98" s="70" t="s">
        <v>1059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81</v>
      </c>
      <c r="K99" s="237" t="str">
        <f>IF(OR(COUNTIF(L99:P99,"未確認")&gt;0,COUNTIF(L99:P99,"~*")&gt;0),"※","")</f>
        <v/>
      </c>
      <c r="L99" s="258">
        <v>32</v>
      </c>
      <c r="M99" s="258">
        <v>38</v>
      </c>
      <c r="N99" s="258">
        <v>0</v>
      </c>
      <c r="O99" s="258">
        <v>0</v>
      </c>
      <c r="P99" s="258">
        <v>11</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81</v>
      </c>
      <c r="K101" s="237" t="str">
        <f>IF(OR(COUNTIF(L101:P101,"未確認")&gt;0,COUNTIF(L101:P101,"~*")&gt;0),"※","")</f>
        <v/>
      </c>
      <c r="L101" s="258">
        <v>32</v>
      </c>
      <c r="M101" s="258">
        <v>38</v>
      </c>
      <c r="N101" s="258">
        <v>0</v>
      </c>
      <c r="O101" s="258">
        <v>0</v>
      </c>
      <c r="P101" s="258">
        <v>11</v>
      </c>
    </row>
    <row r="102" spans="1:22" s="83" customFormat="1" ht="34.5" customHeight="1">
      <c r="A102" s="244" t="s">
        <v>610</v>
      </c>
      <c r="B102" s="84"/>
      <c r="C102" s="377"/>
      <c r="D102" s="379"/>
      <c r="E102" s="317" t="s">
        <v>612</v>
      </c>
      <c r="F102" s="318"/>
      <c r="G102" s="318"/>
      <c r="H102" s="319"/>
      <c r="I102" s="420"/>
      <c r="J102" s="256">
        <f t="shared" si="0"/>
        <v>81</v>
      </c>
      <c r="K102" s="237" t="str">
        <f t="shared" ref="K102:K111" si="1">IF(OR(COUNTIF(L101:P101,"未確認")&gt;0,COUNTIF(L101:P101,"~*")&gt;0),"※","")</f>
        <v/>
      </c>
      <c r="L102" s="258">
        <v>32</v>
      </c>
      <c r="M102" s="258">
        <v>38</v>
      </c>
      <c r="N102" s="258">
        <v>0</v>
      </c>
      <c r="O102" s="258">
        <v>0</v>
      </c>
      <c r="P102" s="258">
        <v>11</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30</v>
      </c>
      <c r="O103" s="258">
        <v>20</v>
      </c>
      <c r="P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30</v>
      </c>
      <c r="O104" s="258">
        <v>20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30</v>
      </c>
      <c r="O106" s="258">
        <v>20</v>
      </c>
      <c r="P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30</v>
      </c>
      <c r="O107" s="258">
        <v>20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30</v>
      </c>
      <c r="O109" s="258">
        <v>20</v>
      </c>
      <c r="P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30</v>
      </c>
      <c r="O110" s="258">
        <v>20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1059</v>
      </c>
      <c r="P119" s="70" t="s">
        <v>1059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1059</v>
      </c>
      <c r="P130" s="70" t="s">
        <v>1059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c r="N131" s="98" t="s">
        <v>1052</v>
      </c>
      <c r="O131" s="98" t="s">
        <v>1057</v>
      </c>
      <c r="P131" s="98" t="s">
        <v>1060</v>
      </c>
    </row>
    <row r="132" spans="1:22" s="83" customFormat="1" ht="34.5" customHeight="1">
      <c r="A132" s="244" t="s">
        <v>621</v>
      </c>
      <c r="B132" s="84"/>
      <c r="C132" s="295"/>
      <c r="D132" s="297"/>
      <c r="E132" s="320" t="s">
        <v>58</v>
      </c>
      <c r="F132" s="321"/>
      <c r="G132" s="321"/>
      <c r="H132" s="322"/>
      <c r="I132" s="389"/>
      <c r="J132" s="101"/>
      <c r="K132" s="102"/>
      <c r="L132" s="82">
        <v>32</v>
      </c>
      <c r="M132" s="82">
        <v>38</v>
      </c>
      <c r="N132" s="82">
        <v>30</v>
      </c>
      <c r="O132" s="82">
        <v>20</v>
      </c>
      <c r="P132" s="82">
        <v>11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1059</v>
      </c>
      <c r="P144" s="70" t="s">
        <v>1059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100</v>
      </c>
      <c r="K145" s="264" t="str">
        <f t="shared" ref="K145:K176" si="3">IF(OR(COUNTIF(L145:P145,"未確認")&gt;0,COUNTIF(L145:P145,"~*")&gt;0),"※","")</f>
        <v/>
      </c>
      <c r="L145" s="117">
        <v>100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19</v>
      </c>
      <c r="K157" s="264" t="str">
        <f t="shared" si="3"/>
        <v/>
      </c>
      <c r="L157" s="117">
        <v>0</v>
      </c>
      <c r="M157" s="117">
        <v>0</v>
      </c>
      <c r="N157" s="117">
        <v>0</v>
      </c>
      <c r="O157" s="117">
        <v>19</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37</v>
      </c>
      <c r="K195" s="264" t="str">
        <f t="shared" si="5"/>
        <v/>
      </c>
      <c r="L195" s="117">
        <v>0</v>
      </c>
      <c r="M195" s="117">
        <v>0</v>
      </c>
      <c r="N195" s="117">
        <v>37</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55</v>
      </c>
      <c r="K200" s="264" t="str">
        <f t="shared" si="5"/>
        <v/>
      </c>
      <c r="L200" s="117">
        <v>0</v>
      </c>
      <c r="M200" s="117">
        <v>55</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11</v>
      </c>
      <c r="K210" s="264" t="str">
        <f t="shared" si="7"/>
        <v/>
      </c>
      <c r="L210" s="117">
        <v>0</v>
      </c>
      <c r="M210" s="117">
        <v>0</v>
      </c>
      <c r="N210" s="117">
        <v>0</v>
      </c>
      <c r="O210" s="117">
        <v>0</v>
      </c>
      <c r="P210" s="117">
        <v>11</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1059</v>
      </c>
      <c r="P227" s="70" t="s">
        <v>1059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1059</v>
      </c>
      <c r="P235" s="70" t="s">
        <v>1059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1059</v>
      </c>
      <c r="P245" s="70" t="s">
        <v>1059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66" t="s">
        <v>1058</v>
      </c>
      <c r="P253" s="66" t="s">
        <v>1061</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1059</v>
      </c>
      <c r="P254" s="137" t="s">
        <v>1059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1059</v>
      </c>
      <c r="P264" s="70" t="s">
        <v>1059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7.3</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60</v>
      </c>
      <c r="K269" s="81" t="str">
        <f t="shared" si="8"/>
        <v/>
      </c>
      <c r="L269" s="147">
        <v>22</v>
      </c>
      <c r="M269" s="147">
        <v>15</v>
      </c>
      <c r="N269" s="147">
        <v>10</v>
      </c>
      <c r="O269" s="147">
        <v>3</v>
      </c>
      <c r="P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1</v>
      </c>
      <c r="N271" s="147">
        <v>2</v>
      </c>
      <c r="O271" s="147">
        <v>3</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25</v>
      </c>
      <c r="K273" s="81" t="str">
        <f t="shared" si="8"/>
        <v/>
      </c>
      <c r="L273" s="147">
        <v>3</v>
      </c>
      <c r="M273" s="147">
        <v>7</v>
      </c>
      <c r="N273" s="147">
        <v>8</v>
      </c>
      <c r="O273" s="147">
        <v>6</v>
      </c>
      <c r="P273" s="147">
        <v>1</v>
      </c>
    </row>
    <row r="274" spans="1:16"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3</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1059</v>
      </c>
      <c r="P323" s="137" t="s">
        <v>1059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1059</v>
      </c>
      <c r="P343" s="137" t="s">
        <v>1059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c r="O367" s="66" t="s">
        <v>1058</v>
      </c>
      <c r="P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1059</v>
      </c>
      <c r="P368" s="137" t="s">
        <v>1059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1059</v>
      </c>
      <c r="P391" s="70" t="s">
        <v>1059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1692</v>
      </c>
      <c r="K392" s="81" t="str">
        <f t="shared" ref="K392:K397" si="12">IF(OR(COUNTIF(L392:P392,"未確認")&gt;0,COUNTIF(L392:P392,"~*")&gt;0),"※","")</f>
        <v/>
      </c>
      <c r="L392" s="147">
        <v>1126</v>
      </c>
      <c r="M392" s="147">
        <v>390</v>
      </c>
      <c r="N392" s="147">
        <v>115</v>
      </c>
      <c r="O392" s="147">
        <v>10</v>
      </c>
      <c r="P392" s="147">
        <v>51</v>
      </c>
    </row>
    <row r="393" spans="1:22" s="83" customFormat="1" ht="34.5" customHeight="1">
      <c r="A393" s="249" t="s">
        <v>773</v>
      </c>
      <c r="B393" s="84"/>
      <c r="C393" s="370"/>
      <c r="D393" s="380"/>
      <c r="E393" s="320" t="s">
        <v>224</v>
      </c>
      <c r="F393" s="321"/>
      <c r="G393" s="321"/>
      <c r="H393" s="322"/>
      <c r="I393" s="343"/>
      <c r="J393" s="140">
        <f t="shared" si="11"/>
        <v>828</v>
      </c>
      <c r="K393" s="81" t="str">
        <f t="shared" si="12"/>
        <v/>
      </c>
      <c r="L393" s="147">
        <v>341</v>
      </c>
      <c r="M393" s="147">
        <v>313</v>
      </c>
      <c r="N393" s="147">
        <v>115</v>
      </c>
      <c r="O393" s="147">
        <v>10</v>
      </c>
      <c r="P393" s="147">
        <v>49</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14</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850</v>
      </c>
      <c r="K395" s="81" t="str">
        <f t="shared" si="12"/>
        <v/>
      </c>
      <c r="L395" s="147">
        <v>771</v>
      </c>
      <c r="M395" s="147">
        <v>77</v>
      </c>
      <c r="N395" s="147">
        <v>0</v>
      </c>
      <c r="O395" s="147">
        <v>0</v>
      </c>
      <c r="P395" s="147">
        <v>2</v>
      </c>
    </row>
    <row r="396" spans="1:22" s="83" customFormat="1" ht="34.5" customHeight="1">
      <c r="A396" s="250" t="s">
        <v>776</v>
      </c>
      <c r="B396" s="1"/>
      <c r="C396" s="370"/>
      <c r="D396" s="320" t="s">
        <v>227</v>
      </c>
      <c r="E396" s="321"/>
      <c r="F396" s="321"/>
      <c r="G396" s="321"/>
      <c r="H396" s="322"/>
      <c r="I396" s="343"/>
      <c r="J396" s="140">
        <f t="shared" si="11"/>
        <v>36555</v>
      </c>
      <c r="K396" s="81" t="str">
        <f t="shared" si="12"/>
        <v/>
      </c>
      <c r="L396" s="147">
        <v>8045</v>
      </c>
      <c r="M396" s="147">
        <v>9924</v>
      </c>
      <c r="N396" s="147">
        <v>9316</v>
      </c>
      <c r="O396" s="147">
        <v>6696</v>
      </c>
      <c r="P396" s="147">
        <v>2574</v>
      </c>
    </row>
    <row r="397" spans="1:22" s="83" customFormat="1" ht="34.5" customHeight="1">
      <c r="A397" s="250" t="s">
        <v>777</v>
      </c>
      <c r="B397" s="119"/>
      <c r="C397" s="370"/>
      <c r="D397" s="320" t="s">
        <v>228</v>
      </c>
      <c r="E397" s="321"/>
      <c r="F397" s="321"/>
      <c r="G397" s="321"/>
      <c r="H397" s="322"/>
      <c r="I397" s="344"/>
      <c r="J397" s="140">
        <f t="shared" si="11"/>
        <v>1629</v>
      </c>
      <c r="K397" s="81" t="str">
        <f t="shared" si="12"/>
        <v/>
      </c>
      <c r="L397" s="147">
        <v>1051</v>
      </c>
      <c r="M397" s="147">
        <v>398</v>
      </c>
      <c r="N397" s="147">
        <v>118</v>
      </c>
      <c r="O397" s="147">
        <v>12</v>
      </c>
      <c r="P397" s="147">
        <v>50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1059</v>
      </c>
      <c r="P404" s="70" t="s">
        <v>1059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1620</v>
      </c>
      <c r="K405" s="81" t="str">
        <f t="shared" ref="K405:K422" si="14">IF(OR(COUNTIF(L405:P405,"未確認")&gt;0,COUNTIF(L405:P405,"~*")&gt;0),"※","")</f>
        <v/>
      </c>
      <c r="L405" s="147">
        <v>1056</v>
      </c>
      <c r="M405" s="147">
        <v>390</v>
      </c>
      <c r="N405" s="147">
        <v>113</v>
      </c>
      <c r="O405" s="147">
        <v>10</v>
      </c>
      <c r="P405" s="147">
        <v>51</v>
      </c>
    </row>
    <row r="406" spans="1:22" s="83" customFormat="1" ht="34.5" customHeight="1">
      <c r="A406" s="251" t="s">
        <v>779</v>
      </c>
      <c r="B406" s="119"/>
      <c r="C406" s="369"/>
      <c r="D406" s="375" t="s">
        <v>233</v>
      </c>
      <c r="E406" s="377" t="s">
        <v>234</v>
      </c>
      <c r="F406" s="378"/>
      <c r="G406" s="378"/>
      <c r="H406" s="379"/>
      <c r="I406" s="361"/>
      <c r="J406" s="140">
        <f t="shared" si="13"/>
        <v>338</v>
      </c>
      <c r="K406" s="81" t="str">
        <f t="shared" si="14"/>
        <v/>
      </c>
      <c r="L406" s="147">
        <v>2</v>
      </c>
      <c r="M406" s="147">
        <v>224</v>
      </c>
      <c r="N406" s="147">
        <v>72</v>
      </c>
      <c r="O406" s="147">
        <v>10</v>
      </c>
      <c r="P406" s="147">
        <v>30</v>
      </c>
    </row>
    <row r="407" spans="1:22" s="83" customFormat="1" ht="34.5" customHeight="1">
      <c r="A407" s="251" t="s">
        <v>780</v>
      </c>
      <c r="B407" s="119"/>
      <c r="C407" s="369"/>
      <c r="D407" s="369"/>
      <c r="E407" s="320" t="s">
        <v>235</v>
      </c>
      <c r="F407" s="321"/>
      <c r="G407" s="321"/>
      <c r="H407" s="322"/>
      <c r="I407" s="361"/>
      <c r="J407" s="140">
        <f t="shared" si="13"/>
        <v>1022</v>
      </c>
      <c r="K407" s="81" t="str">
        <f t="shared" si="14"/>
        <v/>
      </c>
      <c r="L407" s="147">
        <v>907</v>
      </c>
      <c r="M407" s="147">
        <v>105</v>
      </c>
      <c r="N407" s="147">
        <v>0</v>
      </c>
      <c r="O407" s="147">
        <v>0</v>
      </c>
      <c r="P407" s="147">
        <v>10</v>
      </c>
    </row>
    <row r="408" spans="1:22" s="83" customFormat="1" ht="34.5" customHeight="1">
      <c r="A408" s="251" t="s">
        <v>781</v>
      </c>
      <c r="B408" s="119"/>
      <c r="C408" s="369"/>
      <c r="D408" s="369"/>
      <c r="E408" s="320" t="s">
        <v>236</v>
      </c>
      <c r="F408" s="321"/>
      <c r="G408" s="321"/>
      <c r="H408" s="322"/>
      <c r="I408" s="361"/>
      <c r="J408" s="140">
        <f t="shared" si="13"/>
        <v>133</v>
      </c>
      <c r="K408" s="81" t="str">
        <f t="shared" si="14"/>
        <v/>
      </c>
      <c r="L408" s="147">
        <v>26</v>
      </c>
      <c r="M408" s="147">
        <v>55</v>
      </c>
      <c r="N408" s="147">
        <v>41</v>
      </c>
      <c r="O408" s="147">
        <v>0</v>
      </c>
      <c r="P408" s="147">
        <v>11</v>
      </c>
    </row>
    <row r="409" spans="1:22" s="83" customFormat="1" ht="34.5" customHeight="1">
      <c r="A409" s="251" t="s">
        <v>782</v>
      </c>
      <c r="B409" s="119"/>
      <c r="C409" s="369"/>
      <c r="D409" s="369"/>
      <c r="E409" s="317" t="s">
        <v>989</v>
      </c>
      <c r="F409" s="318"/>
      <c r="G409" s="318"/>
      <c r="H409" s="319"/>
      <c r="I409" s="361"/>
      <c r="J409" s="140">
        <f t="shared" si="13"/>
        <v>127</v>
      </c>
      <c r="K409" s="81" t="str">
        <f t="shared" si="14"/>
        <v/>
      </c>
      <c r="L409" s="147">
        <v>121</v>
      </c>
      <c r="M409" s="147">
        <v>6</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1629</v>
      </c>
      <c r="K413" s="81" t="str">
        <f t="shared" si="14"/>
        <v/>
      </c>
      <c r="L413" s="147">
        <v>1051</v>
      </c>
      <c r="M413" s="147">
        <v>398</v>
      </c>
      <c r="N413" s="147">
        <v>118</v>
      </c>
      <c r="O413" s="147">
        <v>12</v>
      </c>
      <c r="P413" s="147">
        <v>50</v>
      </c>
    </row>
    <row r="414" spans="1:22" s="83" customFormat="1" ht="34.5" customHeight="1">
      <c r="A414" s="251" t="s">
        <v>787</v>
      </c>
      <c r="B414" s="119"/>
      <c r="C414" s="369"/>
      <c r="D414" s="375" t="s">
        <v>240</v>
      </c>
      <c r="E414" s="377" t="s">
        <v>241</v>
      </c>
      <c r="F414" s="378"/>
      <c r="G414" s="378"/>
      <c r="H414" s="379"/>
      <c r="I414" s="361"/>
      <c r="J414" s="140">
        <f t="shared" si="13"/>
        <v>346</v>
      </c>
      <c r="K414" s="81" t="str">
        <f t="shared" si="14"/>
        <v/>
      </c>
      <c r="L414" s="147">
        <v>309</v>
      </c>
      <c r="M414" s="147">
        <v>27</v>
      </c>
      <c r="N414" s="147">
        <v>9</v>
      </c>
      <c r="O414" s="147">
        <v>1</v>
      </c>
      <c r="P414" s="147">
        <v>0</v>
      </c>
    </row>
    <row r="415" spans="1:22" s="83" customFormat="1" ht="34.5" customHeight="1">
      <c r="A415" s="251" t="s">
        <v>788</v>
      </c>
      <c r="B415" s="119"/>
      <c r="C415" s="369"/>
      <c r="D415" s="369"/>
      <c r="E415" s="320" t="s">
        <v>242</v>
      </c>
      <c r="F415" s="321"/>
      <c r="G415" s="321"/>
      <c r="H415" s="322"/>
      <c r="I415" s="361"/>
      <c r="J415" s="140">
        <f t="shared" si="13"/>
        <v>927</v>
      </c>
      <c r="K415" s="81" t="str">
        <f t="shared" si="14"/>
        <v/>
      </c>
      <c r="L415" s="147">
        <v>558</v>
      </c>
      <c r="M415" s="147">
        <v>295</v>
      </c>
      <c r="N415" s="147">
        <v>69</v>
      </c>
      <c r="O415" s="147">
        <v>2</v>
      </c>
      <c r="P415" s="147">
        <v>3</v>
      </c>
    </row>
    <row r="416" spans="1:22" s="83" customFormat="1" ht="34.5" customHeight="1">
      <c r="A416" s="251" t="s">
        <v>789</v>
      </c>
      <c r="B416" s="119"/>
      <c r="C416" s="369"/>
      <c r="D416" s="369"/>
      <c r="E416" s="320" t="s">
        <v>243</v>
      </c>
      <c r="F416" s="321"/>
      <c r="G416" s="321"/>
      <c r="H416" s="322"/>
      <c r="I416" s="361"/>
      <c r="J416" s="140">
        <f t="shared" si="13"/>
        <v>91</v>
      </c>
      <c r="K416" s="81" t="str">
        <f t="shared" si="14"/>
        <v/>
      </c>
      <c r="L416" s="147">
        <v>60</v>
      </c>
      <c r="M416" s="147">
        <v>24</v>
      </c>
      <c r="N416" s="147">
        <v>6</v>
      </c>
      <c r="O416" s="147">
        <v>1</v>
      </c>
      <c r="P416" s="147">
        <v>0</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9</v>
      </c>
      <c r="M417" s="147">
        <v>25</v>
      </c>
      <c r="N417" s="147">
        <v>11</v>
      </c>
      <c r="O417" s="147">
        <v>0</v>
      </c>
      <c r="P417" s="147">
        <v>0</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23</v>
      </c>
      <c r="M418" s="147">
        <v>8</v>
      </c>
      <c r="N418" s="147">
        <v>5</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14</v>
      </c>
      <c r="M420" s="147">
        <v>9</v>
      </c>
      <c r="N420" s="147">
        <v>10</v>
      </c>
      <c r="O420" s="147">
        <v>0</v>
      </c>
      <c r="P420" s="147">
        <v>0</v>
      </c>
    </row>
    <row r="421" spans="1:22" s="83" customFormat="1" ht="34.5" customHeight="1">
      <c r="A421" s="251" t="s">
        <v>794</v>
      </c>
      <c r="B421" s="119"/>
      <c r="C421" s="369"/>
      <c r="D421" s="369"/>
      <c r="E421" s="320" t="s">
        <v>247</v>
      </c>
      <c r="F421" s="321"/>
      <c r="G421" s="321"/>
      <c r="H421" s="322"/>
      <c r="I421" s="361"/>
      <c r="J421" s="140">
        <f t="shared" si="13"/>
        <v>151</v>
      </c>
      <c r="K421" s="81" t="str">
        <f t="shared" si="14"/>
        <v/>
      </c>
      <c r="L421" s="147">
        <v>78</v>
      </c>
      <c r="M421" s="147">
        <v>10</v>
      </c>
      <c r="N421" s="147">
        <v>8</v>
      </c>
      <c r="O421" s="147">
        <v>8</v>
      </c>
      <c r="P421" s="147">
        <v>47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1059</v>
      </c>
      <c r="P429" s="70" t="s">
        <v>1059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1283</v>
      </c>
      <c r="K430" s="193" t="str">
        <f>IF(OR(COUNTIF(L430:P430,"未確認")&gt;0,COUNTIF(L430:P430,"~*")&gt;0),"※","")</f>
        <v/>
      </c>
      <c r="L430" s="147">
        <v>742</v>
      </c>
      <c r="M430" s="147">
        <v>371</v>
      </c>
      <c r="N430" s="147">
        <v>109</v>
      </c>
      <c r="O430" s="147">
        <v>11</v>
      </c>
      <c r="P430" s="147">
        <v>50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10</v>
      </c>
      <c r="K431" s="193" t="str">
        <f>IF(OR(COUNTIF(L431:P431,"未確認")&gt;0,COUNTIF(L431:P431,"~*")&gt;0),"※","")</f>
        <v/>
      </c>
      <c r="L431" s="147">
        <v>4</v>
      </c>
      <c r="M431" s="147">
        <v>4</v>
      </c>
      <c r="N431" s="147">
        <v>1</v>
      </c>
      <c r="O431" s="147">
        <v>0</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5</v>
      </c>
      <c r="K432" s="193" t="str">
        <f>IF(OR(COUNTIF(L432:P432,"未確認")&gt;0,COUNTIF(L432:P432,"~*")&gt;0),"※","")</f>
        <v/>
      </c>
      <c r="L432" s="147">
        <v>3</v>
      </c>
      <c r="M432" s="147">
        <v>0</v>
      </c>
      <c r="N432" s="147">
        <v>1</v>
      </c>
      <c r="O432" s="147">
        <v>0</v>
      </c>
      <c r="P432" s="147">
        <v>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1268</v>
      </c>
      <c r="K433" s="193" t="str">
        <f>IF(OR(COUNTIF(L433:P433,"未確認")&gt;0,COUNTIF(L433:P433,"~*")&gt;0),"※","")</f>
        <v/>
      </c>
      <c r="L433" s="147">
        <v>735</v>
      </c>
      <c r="M433" s="147">
        <v>367</v>
      </c>
      <c r="N433" s="147">
        <v>107</v>
      </c>
      <c r="O433" s="147">
        <v>11</v>
      </c>
      <c r="P433" s="147">
        <v>48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1059</v>
      </c>
      <c r="P442" s="70" t="s">
        <v>1059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1059</v>
      </c>
      <c r="P467" s="70" t="s">
        <v>1059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10</v>
      </c>
      <c r="K468" s="201" t="str">
        <f t="shared" ref="K468:K475" si="16">IF(OR(COUNTIF(L468:P468,"未確認")&gt;0,COUNTIF(L468:P468,"*")&gt;0),"※","")</f>
        <v/>
      </c>
      <c r="L468" s="117">
        <v>10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1059</v>
      </c>
      <c r="P503" s="70" t="s">
        <v>1059</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
      </c>
      <c r="L505" s="117">
        <v>16</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1059</v>
      </c>
      <c r="P515" s="70" t="s">
        <v>1059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1059</v>
      </c>
      <c r="P521" s="70" t="s">
        <v>1059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1059</v>
      </c>
      <c r="P526" s="70" t="s">
        <v>1059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1059</v>
      </c>
      <c r="P531" s="70" t="s">
        <v>1059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c r="O543" s="66" t="s">
        <v>1058</v>
      </c>
      <c r="P543" s="66" t="s">
        <v>1061</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1059</v>
      </c>
      <c r="P544" s="70" t="s">
        <v>1059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1053</v>
      </c>
      <c r="O558" s="211" t="s">
        <v>1053</v>
      </c>
      <c r="P558" s="211" t="s">
        <v>1053</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44.9</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29</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26.7</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11.8</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0.5</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2.5</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28</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8.4</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v>0.4</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0.7</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c r="O588" s="66" t="s">
        <v>1058</v>
      </c>
      <c r="P588" s="66" t="s">
        <v>1061</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1059</v>
      </c>
      <c r="P589" s="70" t="s">
        <v>1059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563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84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626</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218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470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1059</v>
      </c>
      <c r="P612" s="70" t="s">
        <v>1059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IF(SUM(L613:P613)=0,IF(COUNTIF(L613:P613,"未確認")&gt;0,"未確認",IF(COUNTIF(L613:P613,"~*")&gt;0,"*",SUM(L613:P613))),SUM(L613:P613))</f>
        <v>*</v>
      </c>
      <c r="K613" s="201" t="str">
        <f t="shared" ref="K613:K623" si="29">IF(OR(COUNTIF(L613:P613,"未確認")&gt;0,COUNTIF(L613:P613,"*")&gt;0),"※","")</f>
        <v>※</v>
      </c>
      <c r="L613" s="117" t="s">
        <v>541</v>
      </c>
      <c r="M613" s="117" t="s">
        <v>541</v>
      </c>
      <c r="N613" s="117" t="s">
        <v>541</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v>
      </c>
      <c r="L618" s="117">
        <v>0</v>
      </c>
      <c r="M618" s="117">
        <v>37</v>
      </c>
      <c r="N618" s="117">
        <v>0</v>
      </c>
      <c r="O618" s="117" t="s">
        <v>541</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1059</v>
      </c>
      <c r="P630" s="70" t="s">
        <v>1059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18</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25</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1059</v>
      </c>
      <c r="P645" s="70" t="s">
        <v>1059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75</v>
      </c>
      <c r="K646" s="201" t="str">
        <f t="shared" ref="K646:K660" si="33">IF(OR(COUNTIF(L646:P646,"未確認")&gt;0,COUNTIF(L646:P646,"*")&gt;0),"※","")</f>
        <v/>
      </c>
      <c r="L646" s="117">
        <v>20</v>
      </c>
      <c r="M646" s="117">
        <v>0</v>
      </c>
      <c r="N646" s="117">
        <v>37</v>
      </c>
      <c r="O646" s="117">
        <v>18</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0</v>
      </c>
      <c r="N648" s="117">
        <v>12</v>
      </c>
      <c r="O648" s="117">
        <v>18</v>
      </c>
      <c r="P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t="s">
        <v>541</v>
      </c>
      <c r="M650" s="117">
        <v>0</v>
      </c>
      <c r="N650" s="117">
        <v>21</v>
      </c>
      <c r="O650" s="117">
        <v>0</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
      </c>
      <c r="L655" s="117">
        <v>17</v>
      </c>
      <c r="M655" s="117">
        <v>0</v>
      </c>
      <c r="N655" s="117">
        <v>10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v>14</v>
      </c>
      <c r="M657" s="117">
        <v>0</v>
      </c>
      <c r="N657" s="117" t="s">
        <v>541</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1059</v>
      </c>
      <c r="P666" s="70" t="s">
        <v>1059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1054</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6.9</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104</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77</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45</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64</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49</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36.700000000000003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1059</v>
      </c>
      <c r="P682" s="70" t="s">
        <v>1059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1059</v>
      </c>
      <c r="P692" s="70" t="s">
        <v>1059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1059</v>
      </c>
      <c r="P705" s="70" t="s">
        <v>1059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5019C85-6C23-4C1E-9D8E-382AA558EE2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2019-12-23T02:28:47Z</dcterms:modified>
</cp:coreProperties>
</file>