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027F5F6-BBA4-429A-8D7D-64C25F99963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<sst xmlns="http://schemas.openxmlformats.org/spreadsheetml/2006/main" count="2966" uniqueCount="1048">
  <si>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</si>
  <si>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</si>
  <si>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</si>
  <si>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</si>
  <si>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</si>
  <si>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</si>
  <si>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</si>
  <si>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</si>
  <si>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</si>
  <si>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</si>
  <si>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</si>
  <si>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</si>
  <si>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</si>
  <si>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</si>
  <si>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</si>
  <si>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</si>
  <si>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</si>
  <si>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</si>
  <si>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</si>
  <si>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</si>
  <si>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</si>
  <si>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</si>
  <si>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</si>
  <si>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</si>
  <si>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</si>
  <si>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</si>
  <si>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</si>
  <si>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</si>
  <si>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</si>
  <si>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</si>
  <si>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</si>
  <si>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</si>
  <si>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</si>
  <si>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</si>
  <si>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</si>
  <si>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</si>
  <si>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</si>
  <si>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</si>
  <si>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</si>
  <si>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</si>
  <si>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</si>
  <si>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</si>
  <si>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</si>
  <si>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</si>
  <si>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</si>
  <si>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</si>
  <si>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</si>
  <si>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</si>
  <si>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</si>
  <si>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</si>
  <si>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</si>
  <si>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</si>
  <si>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</si>
  <si>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</si>
  <si>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</si>
  <si>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</si>
  <si>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</si>
  <si>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</si>
  <si>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</si>
  <si>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</si>
  <si>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</si>
  <si>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</si>
  <si>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</si>
  <si>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</si>
  <si>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</si>
  <si>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</si>
  <si>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</si>
  <si>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</si>
  <si>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</si>
  <si>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</si>
  <si>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</si>
  <si>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</si>
  <si>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</si>
  <si>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</si>
  <si>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</si>
  <si>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</si>
  <si>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</si>
  <si>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</si>
  <si>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</si>
  <si>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</si>
  <si>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</si>
  <si>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</si>
  <si>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</si>
  <si>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</si>
  <si>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</si>
  <si>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</si>
  <si>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</si>
  <si>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</si>
  <si>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</si>
  <si>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</si>
  <si>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</si>
  <si>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</si>
  <si>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</si>
  <si>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</si>
  <si>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</si>
  <si>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</si>
  <si>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</si>
  <si>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</si>
  <si>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</si>
  <si>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</si>
  <si>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</si>
  <si>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</si>
  <si>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</si>
  <si>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</si>
  <si>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</si>
  <si>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</si>
  <si>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</si>
  <si>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</si>
  <si>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</si>
  <si>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</si>
  <si>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</si>
  <si>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</si>
  <si>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</si>
  <si>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</si>
  <si>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</si>
  <si>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</si>
  <si>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</si>
  <si>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</si>
  <si>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</si>
  <si>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</si>
  <si>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</si>
  <si>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</si>
  <si>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</si>
  <si>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</si>
  <si>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</si>
  <si>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</si>
  <si>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</si>
  <si>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</si>
  <si>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</si>
  <si>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</si>
  <si>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</si>
  <si>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</si>
  <si>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</si>
  <si>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</si>
  <si>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</si>
  <si>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</si>
  <si>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</si>
  <si>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</si>
  <si>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</si>
  <si>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</si>
  <si>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</si>
  <si>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</si>
  <si>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</si>
  <si>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</si>
  <si>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</si>
  <si>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</si>
  <si>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</si>
  <si>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</si>
  <si>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</si>
  <si>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</si>
  <si>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</si>
  <si>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</si>
  <si>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</si>
  <si>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</si>
  <si>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</si>
  <si>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</si>
  <si>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</si>
  <si>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</si>
  <si>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</si>
  <si>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</si>
  <si>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</si>
  <si>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</si>
  <si>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</si>
  <si>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</si>
  <si>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</si>
  <si>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</si>
  <si>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</si>
  <si>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</si>
  <si>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</si>
  <si>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</si>
  <si>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</si>
  <si>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</si>
  <si>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</si>
  <si>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</si>
  <si>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</si>
  <si>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</si>
  <si>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</si>
  <si>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</si>
  <si>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</si>
  <si>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</si>
  <si>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</si>
  <si>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</si>
  <si>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</si>
  <si>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</si>
  <si>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</si>
  <si>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</si>
  <si>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</si>
  <si>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</si>
  <si>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</si>
  <si>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</si>
  <si>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</si>
  <si>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</si>
  <si>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</si>
  <si>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</si>
  <si>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</si>
  <si>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</si>
  <si>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</si>
  <si>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</si>
  <si>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</si>
  <si>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</si>
  <si>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</si>
  <si>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</si>
  <si>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</si>
  <si>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</si>
  <si>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</si>
  <si>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</si>
  <si>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</si>
  <si>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</si>
  <si>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</si>
  <si>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</si>
  <si>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</si>
  <si>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</si>
  <si>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</si>
  <si>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</si>
  <si>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</si>
  <si>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</si>
  <si>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</si>
  <si>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</si>
  <si>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</si>
  <si>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</si>
  <si>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</si>
  <si>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</si>
  <si>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</si>
  <si>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</si>
  <si>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</si>
  <si>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</si>
  <si>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</si>
  <si>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</si>
  <si>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</si>
  <si>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</si>
  <si>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</si>
  <si>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</si>
  <si>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</si>
  <si>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</si>
  <si>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</si>
  <si>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</si>
  <si>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</si>
  <si>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</si>
  <si>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</si>
  <si>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</si>
  <si>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</si>
  <si>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</si>
  <si>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</si>
  <si>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</si>
  <si>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</si>
  <si>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</si>
  <si>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</si>
  <si>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</si>
  <si>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</si>
  <si>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</si>
  <si>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</si>
  <si>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</si>
  <si>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</si>
  <si>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</si>
  <si>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</si>
  <si>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</si>
  <si>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</si>
  <si>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</si>
  <si>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</si>
  <si>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</si>
  <si>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</si>
  <si>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</si>
  <si>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</si>
  <si>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</si>
  <si>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</si>
  <si>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</si>
  <si>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</si>
  <si>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</si>
  <si>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</si>
  <si>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</si>
  <si>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</si>
  <si>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</si>
  <si>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</si>
  <si>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</si>
  <si>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</si>
  <si>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</si>
  <si>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</si>
  <si>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</si>
  <si>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</si>
  <si>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</si>
  <si>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</si>
  <si>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</si>
  <si>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</si>
  <si>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</si>
  <si>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</si>
  <si>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</si>
  <si>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</si>
  <si>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</si>
  <si>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</si>
  <si>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</si>
  <si>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</si>
  <si>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</si>
  <si>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</si>
  <si>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</si>
  <si>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</si>
  <si>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</si>
  <si>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</si>
  <si>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</si>
  <si>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</si>
  <si>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</si>
  <si>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</si>
  <si>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</si>
  <si>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</si>
  <si>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</si>
  <si>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</si>
  <si>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</si>
  <si>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</si>
  <si>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</si>
  <si>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</si>
  <si>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</si>
  <si>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</si>
  <si>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</si>
  <si>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</si>
  <si>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</si>
  <si>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</si>
  <si>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</si>
  <si>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</si>
  <si>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</si>
  <si>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</si>
  <si>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</si>
  <si>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</si>
  <si>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</si>
  <si>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</si>
  <si>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</si>
  <si>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</si>
  <si>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</si>
  <si>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</si>
  <si>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</si>
  <si>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</si>
  <si>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</si>
  <si>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</si>
  <si>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</si>
  <si>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</si>
  <si>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</si>
  <si>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</si>
  <si>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</si>
  <si>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</si>
  <si>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</si>
  <si>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</si>
  <si>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</si>
  <si>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</si>
  <si>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</si>
  <si>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</si>
  <si>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</si>
  <si>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</si>
  <si>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</si>
  <si>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</si>
  <si>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</si>
  <si>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</si>
  <si>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</si>
  <si>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</si>
  <si>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</si>
  <si>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</si>
  <si>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</si>
  <si>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</si>
  <si>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</si>
  <si>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</si>
  <si>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</si>
  <si>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</si>
  <si>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</si>
  <si>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</si>
  <si>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</si>
  <si>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</si>
  <si>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</si>
  <si>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</si>
  <si>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</si>
  <si>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</si>
  <si>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</si>
  <si>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</si>
  <si>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</si>
  <si>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</si>
  <si>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</si>
  <si>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</si>
  <si>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</si>
  <si>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</si>
  <si>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</si>
  <si>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</si>
  <si>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</si>
  <si>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</si>
  <si>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</si>
  <si>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</si>
  <si>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</si>
  <si>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</si>
  <si>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</si>
  <si>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</si>
  <si>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</si>
  <si>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</si>
  <si>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</si>
  <si>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</si>
  <si>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</si>
  <si>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</si>
  <si>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</si>
  <si>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</si>
  <si>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</si>
  <si>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</si>
  <si>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</si>
  <si>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</si>
  <si>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</si>
  <si>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</si>
  <si>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</si>
  <si>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</si>
  <si>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</si>
  <si>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</si>
  <si>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</si>
  <si>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</si>
  <si>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</si>
  <si>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</si>
  <si>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</si>
  <si>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</si>
  <si>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</si>
  <si>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</si>
  <si>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</si>
  <si>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</si>
  <si>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</si>
  <si>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</si>
  <si>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</si>
  <si>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</si>
  <si>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</si>
  <si>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</si>
  <si>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</si>
  <si>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</si>
  <si>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</si>
  <si>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</si>
  <si>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</si>
  <si>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</si>
  <si>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</si>
  <si>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</si>
  <si>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</si>
  <si>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</si>
  <si>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</si>
  <si>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</si>
  <si>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</si>
  <si>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</si>
  <si>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</si>
  <si>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</si>
  <si>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</si>
  <si>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</si>
  <si>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</si>
  <si>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</si>
  <si>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</si>
  <si>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</si>
  <si>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</si>
  <si>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</si>
  <si>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</si>
  <si>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</si>
  <si>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</si>
  <si>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</si>
  <si>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</si>
  <si>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</si>
  <si>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</si>
  <si>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</si>
  <si>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</si>
  <si>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</si>
  <si>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</si>
  <si>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</si>
  <si>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</si>
  <si>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</si>
  <si>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</si>
  <si>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</si>
  <si>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</si>
  <si>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</si>
  <si>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</si>
  <si>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</si>
  <si>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</si>
  <si>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</si>
  <si>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</si>
  <si>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</si>
  <si>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</si>
  <si>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</si>
  <si>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</si>
  <si>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</si>
  <si>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</si>
  <si>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</si>
  <si>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</si>
  <si>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</si>
  <si>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</si>
  <si>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</si>
  <si>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</si>
  <si>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</si>
  <si>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</si>
  <si>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</si>
  <si>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</si>
  <si>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</si>
  <si>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</si>
  <si>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</si>
  <si>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</si>
  <si>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</si>
  <si>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</si>
  <si>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</si>
  <si>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</si>
  <si>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</si>
  <si>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</si>
  <si>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</si>
  <si>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</si>
  <si>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</si>
  <si>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</si>
  <si>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</si>
  <si>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</si>
  <si>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</si>
  <si>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</si>
  <si>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</si>
  <si>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</si>
  <si>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</si>
  <si>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</si>
  <si>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</si>
  <si>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</si>
  <si>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</si>
  <si>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</si>
  <si>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</si>
  <si>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</si>
  <si>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</si>
  <si>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</si>
  <si>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</si>
  <si>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</si>
  <si>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</si>
  <si>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</si>
  <si>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</si>
  <si>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</si>
  <si>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</si>
  <si>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</si>
  <si>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</si>
  <si>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</si>
  <si>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</si>
  <si>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</si>
  <si>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</si>
  <si>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</si>
  <si>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</si>
  <si>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</si>
  <si>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</si>
  <si>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</si>
  <si>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</si>
  <si>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</si>
  <si>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</si>
  <si>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</si>
  <si>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</si>
  <si>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</si>
  <si>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</si>
  <si>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</si>
  <si>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</si>
  <si>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</si>
  <si>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</si>
  <si>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</si>
  <si>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</si>
  <si>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</si>
  <si>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</si>
  <si>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</si>
  <si>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</si>
  <si>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</si>
  <si>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</si>
  <si>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</si>
  <si>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</si>
  <si>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</si>
  <si>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</si>
  <si>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</si>
  <si>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</si>
  <si>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</si>
  <si>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</si>
  <si>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</si>
  <si>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</si>
  <si>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</si>
  <si>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</si>
  <si>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</si>
  <si>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</si>
  <si>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</si>
  <si>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</si>
  <si>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</si>
  <si>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</si>
  <si>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</si>
  <si>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</si>
  <si>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</si>
  <si>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</si>
  <si>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</si>
  <si>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</si>
  <si>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</si>
  <si>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</si>
  <si>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</si>
  <si>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</si>
  <si>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</si>
  <si>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</si>
  <si>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</si>
  <si>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</si>
  <si>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</si>
  <si>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</si>
  <si>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</si>
  <si>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</si>
  <si>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</si>
  <si>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</si>
  <si>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</si>
  <si>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</si>
  <si>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</si>
  <si>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</si>
  <si>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</si>
  <si>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</si>
  <si>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</si>
  <si>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</si>
  <si>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</si>
  <si>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</si>
  <si>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</si>
  <si>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</si>
  <si>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</si>
  <si>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</si>
  <si>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</si>
  <si>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</si>
  <si>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</si>
  <si>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</si>
  <si>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</si>
  <si>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</si>
  <si>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</si>
  <si>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</si>
  <si>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</si>
  <si>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</si>
  <si>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</si>
  <si>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</si>
  <si>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</si>
  <si>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</si>
  <si>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</si>
  <si>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</si>
  <si>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</si>
  <si>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</si>
  <si>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</si>
  <si>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</si>
  <si>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</si>
  <si>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</si>
  <si>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</si>
  <si>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</si>
  <si>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</si>
  <si>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</si>
  <si>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</si>
  <si>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</si>
  <si>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</si>
  <si>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</si>
  <si>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</si>
  <si>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</si>
  <si>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</si>
  <si>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</si>
  <si>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</si>
  <si>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</si>
  <si>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</si>
  <si>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</si>
  <si>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</si>
  <si>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</si>
  <si>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</si>
  <si>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</si>
  <si>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</si>
  <si>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</si>
  <si>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</si>
  <si>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</si>
  <si>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</si>
  <si>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</si>
  <si>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</si>
  <si>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</si>
  <si>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</si>
  <si>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</si>
  <si>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</si>
  <si>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</si>
  <si>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</si>
  <si>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</si>
  <si>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</si>
  <si>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</si>
  <si>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</si>
  <si>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</si>
  <si>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</si>
  <si>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</si>
  <si>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</si>
  <si>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</si>
  <si>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</si>
  <si>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</si>
  <si>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</si>
  <si>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</si>
  <si>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</si>
  <si>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</si>
  <si>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</si>
  <si>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</si>
  <si>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</si>
  <si>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</si>
  <si>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</si>
  <si>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</si>
  <si>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</si>
  <si>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</si>
  <si>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</si>
  <si>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</si>
  <si>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</si>
  <si>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</si>
  <si>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</si>
  <si>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</si>
  <si>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</si>
  <si>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</si>
  <si>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</si>
  <si>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</si>
  <si>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</si>
  <si>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</si>
  <si>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</si>
  <si>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</si>
  <si>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</si>
  <si>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</si>
  <si>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</si>
  <si>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</si>
  <si>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</si>
  <si>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</si>
  <si>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</si>
  <si>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</si>
  <si>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</si>
  <si>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</si>
  <si>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</si>
  <si>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</si>
  <si>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</si>
  <si>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</si>
  <si>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</si>
  <si>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</si>
  <si>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</si>
  <si>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</si>
  <si>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</si>
  <si>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</si>
  <si>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</si>
  <si>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</si>
  <si>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</si>
  <si>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</si>
  <si>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</si>
  <si>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</si>
  <si>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</si>
  <si>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</si>
  <si>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</si>
  <si>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</si>
  <si>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</si>
  <si>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</si>
  <si>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</si>
  <si>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</si>
  <si>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</si>
  <si>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</si>
  <si>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</si>
  <si>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</si>
  <si>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</si>
  <si>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</si>
  <si>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</si>
  <si>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</si>
  <si>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</si>
  <si>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</si>
  <si>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</si>
  <si>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</si>
  <si>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</si>
  <si>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</si>
  <si>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</si>
  <si>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</si>
  <si>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</si>
  <si>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</si>
  <si>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</si>
  <si>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</si>
  <si>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</si>
  <si>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</si>
  <si>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</si>
  <si>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</si>
  <si>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</si>
  <si>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</si>
  <si>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</si>
  <si>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</si>
  <si>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</si>
  <si>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</si>
  <si>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</si>
  <si>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</si>
  <si>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</si>
  <si>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</si>
  <si>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</si>
  <si>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</si>
  <si>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</si>
  <si>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</si>
  <si>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</si>
  <si>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</si>
  <si>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</si>
  <si>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</si>
  <si>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</si>
  <si>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</si>
  <si>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</si>
  <si>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</si>
  <si>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</si>
  <si>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</si>
  <si>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</si>
  <si>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</si>
  <si>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</si>
  <si>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</si>
  <si>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</si>
  <si>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</si>
  <si>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</si>
  <si>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</si>
  <si>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</si>
  <si>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</si>
  <si>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</si>
  <si>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</si>
  <si>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</si>
  <si>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</si>
  <si>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</si>
  <si>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</si>
  <si>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</si>
  <si>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</si>
  <si>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</si>
  <si>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</si>
  <si>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</si>
  <si>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</si>
  <si>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</si>
  <si>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</si>
  <si>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</si>
  <si>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</si>
  <si>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</si>
  <si>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</si>
  <si>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</si>
  <si>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</si>
  <si>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</si>
  <si>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</si>
  <si>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</si>
  <si>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</si>
  <si>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</si>
  <si>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</si>
  <si>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</si>
  <si>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</si>
  <si>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</si>
  <si>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</si>
  <si>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</si>
  <si>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</si>
  <si>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</si>
  <si>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</si>
  <si>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</si>
  <si>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</si>
  <si>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</si>
  <si>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</si>
  <si>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</si>
  <si>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</si>
  <si>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</si>
  <si>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</si>
  <si>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</si>
  <si>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</si>
  <si>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</si>
  <si>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</si>
  <si>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</si>
  <si>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</si>
  <si>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</si>
  <si>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</si>
  <si>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</si>
  <si>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</si>
  <si>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</si>
  <si>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</si>
  <si>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</si>
  <si>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</si>
  <si>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</si>
  <si>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</si>
  <si>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</si>
  <si>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</si>
  <si>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</si>
  <si>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</si>
  <si>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</si>
  <si>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</si>
  <si>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</si>
  <si>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</si>
  <si>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</si>
  <si>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</si>
  <si>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</si>
  <si>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</si>
  <si>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</si>
  <si>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</si>
  <si>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</si>
  <si>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</si>
  <si>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</si>
  <si>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</si>
  <si>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</si>
  <si>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</si>
  <si>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</si>
  <si>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</si>
  <si>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</si>
  <si>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</si>
  <si>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</si>
  <si>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</si>
  <si>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</si>
  <si>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</si>
  <si>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</si>
  <si>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</si>
  <si>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</si>
  <si>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</si>
  <si>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</si>
  <si>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</si>
  <si>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</si>
  <si>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</si>
  <si>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</si>
  <si>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</si>
  <si>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</si>
  <si>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</si>
  <si>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</si>
  <si>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</si>
  <si>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</si>
  <si>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</si>
  <si>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</si>
  <si>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</si>
  <si>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</si>
  <si>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</si>
  <si>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</si>
  <si>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</si>
  <si>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</si>
  <si>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</si>
  <si>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</si>
  <si>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</si>
  <si>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</si>
  <si>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</si>
  <si>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</si>
  <si>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</si>
  <si>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</si>
  <si>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</si>
  <si>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</si>
  <si>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</si>
  <si>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</si>
  <si>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</si>
  <si>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</si>
  <si>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</si>
  <si>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</si>
  <si>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</si>
  <si>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</si>
  <si>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</si>
  <si>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</si>
  <si>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</si>
  <si>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</si>
  <si>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</si>
  <si>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</si>
  <si>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</si>
  <si>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</si>
  <si>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</si>
  <si>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</si>
  <si>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</si>
  <si>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</si>
  <si>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</si>
  <si>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</si>
  <si>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</si>
  <si>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</si>
  <si>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</si>
  <si>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</si>
  <si>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</si>
  <si>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</si>
  <si>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</si>
  <si>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</si>
  <si>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</si>
  <si>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</si>
  <si>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</si>
  <si>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</si>
  <si>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</si>
  <si>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</si>
  <si>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</si>
  <si>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</si>
  <si>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</si>
  <si>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</si>
  <si>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</si>
  <si>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</si>
  <si>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</si>
  <si>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</si>
  <si>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</si>
  <si>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</si>
  <si>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</si>
  <si>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</si>
  <si>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</si>
  <si>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</si>
  <si>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</si>
  <si>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</si>
  <si>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</si>
  <si>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</si>
  <si>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</si>
  <si>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</si>
  <si>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</si>
  <si>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</si>
  <si>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</si>
  <si>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</si>
  <si>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</si>
  <si>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</si>
  <si>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</si>
  <si>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</si>
  <si>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</si>
  <si>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</si>
  <si>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</si>
  <si>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</si>
  <si>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</si>
  <si>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</si>
  <si>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</si>
  <si>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</si>
  <si>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</si>
  <si>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</si>
  <si>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</si>
  <si>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</si>
  <si>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</si>
  <si>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</si>
  <si>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</si>
  <si>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</si>
  <si>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</si>
  <si>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</si>
  <si>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</si>
  <si>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</si>
  <si>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</si>
  <si>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</si>
  <si>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</si>
  <si>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</si>
  <si>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</si>
  <si>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</si>
  <si>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</si>
  <si>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</si>
  <si>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</si>
  <si>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</si>
  <si>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</si>
  <si>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</si>
  <si>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</si>
  <si>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</si>
  <si>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</si>
  <si>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</si>
  <si>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</si>
  <si>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</si>
  <si>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</si>
  <si>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</si>
  <si>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</si>
  <si>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</si>
  <si>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</si>
  <si>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</si>
  <si>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</si>
  <si>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</si>
  <si>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</si>
  <si>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</si>
  <si>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</si>
  <si>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</si>
  <si>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</si>
  <si>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</si>
  <si>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</si>
  <si>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</si>
  <si>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</si>
  <si>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</si>
  <si>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</si>
  <si>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</si>
  <si>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</si>
  <si>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</si>
  <si>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</si>
  <si>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</si>
  <si>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</si>
  <si>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</si>
  <si>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</si>
  <si>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</si>
  <si>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</si>
  <si>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</si>
  <si>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</si>
  <si>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厚地リハビリテーション病院</t>
    <phoneticPr fontId="3"/>
  </si>
  <si>
    <t>〒892-0841 鹿児島市照国町13－37</t>
    <phoneticPr fontId="3"/>
  </si>
  <si>
    <t>〇</t>
  </si>
  <si>
    <t>医療法人</t>
  </si>
  <si>
    <t>リハビリテーション科</t>
  </si>
  <si>
    <t>回復期ﾘﾊﾋﾞﾘﾃｰｼｮﾝ病棟入院料４</t>
  </si>
  <si>
    <t>ＤＰＣ病院ではない</t>
  </si>
  <si>
    <t>有</t>
  </si>
  <si>
    <t>-</t>
    <phoneticPr fontId="3"/>
  </si>
  <si>
    <t>一般病床</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</si>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</sst>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61</v>
      </c>
      <c r="K197" s="264" t="str">
        <f t="shared" si="5"/>
        <v/>
      </c>
      <c r="L197" s="117">
        <v>61</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13</v>
      </c>
      <c r="K277" s="81" t="str">
        <f t="shared" si="8"/>
        <v/>
      </c>
      <c r="L277" s="147">
        <v>13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12</v>
      </c>
      <c r="K279" s="81" t="str">
        <f t="shared" si="8"/>
        <v/>
      </c>
      <c r="L279" s="147">
        <v>12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6</v>
      </c>
      <c r="K281" s="81" t="str">
        <f t="shared" si="8"/>
        <v/>
      </c>
      <c r="L281" s="147">
        <v>6</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1</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248</v>
      </c>
      <c r="K392" s="81" t="str">
        <f t="shared" ref="K392:K397" si="11">IF(OR(COUNTIF(L392:L392,"未確認")&gt;0,COUNTIF(L392:L392,"~*")&gt;0),"※","")</f>
        <v/>
      </c>
      <c r="L392" s="147">
        <v>248</v>
      </c>
    </row>
    <row r="393" spans="1:22" s="83" customFormat="1" ht="34.5" customHeight="1">
      <c r="A393" s="249" t="s">
        <v>773</v>
      </c>
      <c r="B393" s="84"/>
      <c r="C393" s="369"/>
      <c r="D393" s="379"/>
      <c r="E393" s="319" t="s">
        <v>224</v>
      </c>
      <c r="F393" s="320"/>
      <c r="G393" s="320"/>
      <c r="H393" s="321"/>
      <c r="I393" s="342"/>
      <c r="J393" s="140">
        <f t="shared" si="10"/>
        <v>245</v>
      </c>
      <c r="K393" s="81" t="str">
        <f t="shared" si="11"/>
        <v/>
      </c>
      <c r="L393" s="147">
        <v>245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v>
      </c>
      <c r="K395" s="81" t="str">
        <f t="shared" si="11"/>
        <v/>
      </c>
      <c r="L395" s="147">
        <v>3</v>
      </c>
    </row>
    <row r="396" spans="1:22" s="83" customFormat="1" ht="34.5" customHeight="1">
      <c r="A396" s="250" t="s">
        <v>776</v>
      </c>
      <c r="B396" s="1"/>
      <c r="C396" s="369"/>
      <c r="D396" s="319" t="s">
        <v>227</v>
      </c>
      <c r="E396" s="320"/>
      <c r="F396" s="320"/>
      <c r="G396" s="320"/>
      <c r="H396" s="321"/>
      <c r="I396" s="342"/>
      <c r="J396" s="140">
        <f t="shared" si="10"/>
        <v>16950</v>
      </c>
      <c r="K396" s="81" t="str">
        <f t="shared" si="11"/>
        <v/>
      </c>
      <c r="L396" s="147">
        <v>16950</v>
      </c>
    </row>
    <row r="397" spans="1:22" s="83" customFormat="1" ht="34.5" customHeight="1">
      <c r="A397" s="250" t="s">
        <v>777</v>
      </c>
      <c r="B397" s="119"/>
      <c r="C397" s="369"/>
      <c r="D397" s="319" t="s">
        <v>228</v>
      </c>
      <c r="E397" s="320"/>
      <c r="F397" s="320"/>
      <c r="G397" s="320"/>
      <c r="H397" s="321"/>
      <c r="I397" s="343"/>
      <c r="J397" s="140">
        <f t="shared" si="10"/>
        <v>252</v>
      </c>
      <c r="K397" s="81" t="str">
        <f t="shared" si="11"/>
        <v/>
      </c>
      <c r="L397" s="147">
        <v>252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248</v>
      </c>
      <c r="K405" s="81" t="str">
        <f t="shared" ref="K405:K422" si="13">IF(OR(COUNTIF(L405:L405,"未確認")&gt;0,COUNTIF(L405:L405,"~*")&gt;0),"※","")</f>
        <v/>
      </c>
      <c r="L405" s="147">
        <v>248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v>
      </c>
      <c r="K407" s="81" t="str">
        <f t="shared" si="13"/>
        <v/>
      </c>
      <c r="L407" s="147">
        <v>11</v>
      </c>
    </row>
    <row r="408" spans="1:22" s="83" customFormat="1" ht="34.5" customHeight="1">
      <c r="A408" s="251" t="s">
        <v>781</v>
      </c>
      <c r="B408" s="119"/>
      <c r="C408" s="368"/>
      <c r="D408" s="368"/>
      <c r="E408" s="319" t="s">
        <v>236</v>
      </c>
      <c r="F408" s="320"/>
      <c r="G408" s="320"/>
      <c r="H408" s="321"/>
      <c r="I408" s="360"/>
      <c r="J408" s="140">
        <f t="shared" si="12"/>
        <v>237</v>
      </c>
      <c r="K408" s="81" t="str">
        <f t="shared" si="13"/>
        <v/>
      </c>
      <c r="L408" s="147">
        <v>237</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252</v>
      </c>
      <c r="K413" s="81" t="str">
        <f t="shared" si="13"/>
        <v/>
      </c>
      <c r="L413" s="147">
        <v>252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157</v>
      </c>
      <c r="K415" s="81" t="str">
        <f t="shared" si="13"/>
        <v/>
      </c>
      <c r="L415" s="147">
        <v>157</v>
      </c>
    </row>
    <row r="416" spans="1:22" s="83" customFormat="1" ht="34.5" customHeight="1">
      <c r="A416" s="251" t="s">
        <v>789</v>
      </c>
      <c r="B416" s="119"/>
      <c r="C416" s="368"/>
      <c r="D416" s="368"/>
      <c r="E416" s="319" t="s">
        <v>243</v>
      </c>
      <c r="F416" s="320"/>
      <c r="G416" s="320"/>
      <c r="H416" s="321"/>
      <c r="I416" s="360"/>
      <c r="J416" s="140">
        <f t="shared" si="12"/>
        <v>51</v>
      </c>
      <c r="K416" s="81" t="str">
        <f t="shared" si="13"/>
        <v/>
      </c>
      <c r="L416" s="147">
        <v>51</v>
      </c>
    </row>
    <row r="417" spans="1:22" s="83" customFormat="1" ht="34.5" customHeight="1">
      <c r="A417" s="251" t="s">
        <v>790</v>
      </c>
      <c r="B417" s="119"/>
      <c r="C417" s="368"/>
      <c r="D417" s="368"/>
      <c r="E417" s="319" t="s">
        <v>244</v>
      </c>
      <c r="F417" s="320"/>
      <c r="G417" s="320"/>
      <c r="H417" s="321"/>
      <c r="I417" s="360"/>
      <c r="J417" s="140">
        <f t="shared" si="12"/>
        <v>23</v>
      </c>
      <c r="K417" s="81" t="str">
        <f t="shared" si="13"/>
        <v/>
      </c>
      <c r="L417" s="147">
        <v>23</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17</v>
      </c>
      <c r="K420" s="81" t="str">
        <f t="shared" si="13"/>
        <v/>
      </c>
      <c r="L420" s="147">
        <v>17</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252</v>
      </c>
      <c r="K430" s="193" t="str">
        <f>IF(OR(COUNTIF(L430:L430,"未確認")&gt;0,COUNTIF(L430:L430,"~*")&gt;0),"※","")</f>
        <v/>
      </c>
      <c r="L430" s="147">
        <v>252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95</v>
      </c>
      <c r="K433" s="193" t="str">
        <f>IF(OR(COUNTIF(L433:L433,"未確認")&gt;0,COUNTIF(L433:L433,"~*")&gt;0),"※","")</f>
        <v/>
      </c>
      <c r="L433" s="147">
        <v>95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151</v>
      </c>
      <c r="K434" s="193" t="str">
        <f>IF(OR(COUNTIF(L434:L434,"未確認")&gt;0,COUNTIF(L434:L434,"~*")&gt;0),"※","")</f>
        <v/>
      </c>
      <c r="L434" s="147">
        <v>151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62</v>
      </c>
      <c r="K646" s="201" t="str">
        <f t="shared" ref="K646:K660" si="32">IF(OR(COUNTIF(L646:L646,"未確認")&gt;0,COUNTIF(L646:L646,"*")&gt;0),"※","")</f>
        <v/>
      </c>
      <c r="L646" s="117">
        <v>62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60</v>
      </c>
      <c r="K648" s="201" t="str">
        <f t="shared" si="32"/>
        <v/>
      </c>
      <c r="L648" s="117">
        <v>60</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16</v>
      </c>
      <c r="K655" s="201" t="str">
        <f t="shared" si="32"/>
        <v/>
      </c>
      <c r="L655" s="117">
        <v>16</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61</v>
      </c>
      <c r="K659" s="201" t="str">
        <f t="shared" si="32"/>
        <v/>
      </c>
      <c r="L659" s="117">
        <v>61</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96.9</v>
      </c>
    </row>
    <row r="669" spans="1:22" s="83" customFormat="1" ht="56.15" customHeight="1">
      <c r="A669" s="251" t="s">
        <v>952</v>
      </c>
      <c r="B669" s="84"/>
      <c r="C669" s="316" t="s">
        <v>483</v>
      </c>
      <c r="D669" s="317"/>
      <c r="E669" s="317"/>
      <c r="F669" s="317"/>
      <c r="G669" s="317"/>
      <c r="H669" s="318"/>
      <c r="I669" s="138" t="s">
        <v>484</v>
      </c>
      <c r="J669" s="223"/>
      <c r="K669" s="224"/>
      <c r="L669" s="299">
        <v>7.4</v>
      </c>
    </row>
    <row r="670" spans="1:22" s="83" customFormat="1" ht="60" customHeight="1">
      <c r="A670" s="251" t="s">
        <v>953</v>
      </c>
      <c r="B670" s="84"/>
      <c r="C670" s="322" t="s">
        <v>485</v>
      </c>
      <c r="D670" s="323"/>
      <c r="E670" s="323"/>
      <c r="F670" s="323"/>
      <c r="G670" s="323"/>
      <c r="H670" s="324"/>
      <c r="I670" s="325" t="s">
        <v>1030</v>
      </c>
      <c r="J670" s="223"/>
      <c r="K670" s="224"/>
      <c r="L670" s="300">
        <v>207</v>
      </c>
    </row>
    <row r="671" spans="1:22" s="83" customFormat="1" ht="35.15" customHeight="1">
      <c r="A671" s="251" t="s">
        <v>954</v>
      </c>
      <c r="B671" s="84"/>
      <c r="C671" s="227"/>
      <c r="D671" s="228"/>
      <c r="E671" s="322" t="s">
        <v>487</v>
      </c>
      <c r="F671" s="323"/>
      <c r="G671" s="323"/>
      <c r="H671" s="324"/>
      <c r="I671" s="326"/>
      <c r="J671" s="223"/>
      <c r="K671" s="224"/>
      <c r="L671" s="300">
        <v>36</v>
      </c>
    </row>
    <row r="672" spans="1:22" s="83" customFormat="1" ht="25.75" customHeight="1">
      <c r="A672" s="251" t="s">
        <v>955</v>
      </c>
      <c r="B672" s="84"/>
      <c r="C672" s="229"/>
      <c r="D672" s="285"/>
      <c r="E672" s="328"/>
      <c r="F672" s="329"/>
      <c r="G672" s="330" t="s">
        <v>1003</v>
      </c>
      <c r="H672" s="331"/>
      <c r="I672" s="327"/>
      <c r="J672" s="223"/>
      <c r="K672" s="224"/>
      <c r="L672" s="300">
        <v>14</v>
      </c>
    </row>
    <row r="673" spans="1:22" s="115" customFormat="1" ht="80.150000000000006" customHeight="1">
      <c r="A673" s="251" t="s">
        <v>956</v>
      </c>
      <c r="B673" s="84"/>
      <c r="C673" s="322" t="s">
        <v>1027</v>
      </c>
      <c r="D673" s="323"/>
      <c r="E673" s="323"/>
      <c r="F673" s="323"/>
      <c r="G673" s="323"/>
      <c r="H673" s="324"/>
      <c r="I673" s="325" t="s">
        <v>1031</v>
      </c>
      <c r="J673" s="223"/>
      <c r="K673" s="224"/>
      <c r="L673" s="300">
        <v>120</v>
      </c>
    </row>
    <row r="674" spans="1:22" s="115" customFormat="1" ht="34.5" customHeight="1">
      <c r="A674" s="251" t="s">
        <v>957</v>
      </c>
      <c r="B674" s="84"/>
      <c r="C674" s="288"/>
      <c r="D674" s="290"/>
      <c r="E674" s="316" t="s">
        <v>1004</v>
      </c>
      <c r="F674" s="317"/>
      <c r="G674" s="317"/>
      <c r="H674" s="318"/>
      <c r="I674" s="332"/>
      <c r="J674" s="223"/>
      <c r="K674" s="224"/>
      <c r="L674" s="300">
        <v>89</v>
      </c>
    </row>
    <row r="675" spans="1:22" s="83" customFormat="1" ht="56.15" customHeight="1">
      <c r="A675" s="251" t="s">
        <v>958</v>
      </c>
      <c r="B675" s="84"/>
      <c r="C675" s="316" t="s">
        <v>1005</v>
      </c>
      <c r="D675" s="317"/>
      <c r="E675" s="317"/>
      <c r="F675" s="317"/>
      <c r="G675" s="317"/>
      <c r="H675" s="318"/>
      <c r="I675" s="138" t="s">
        <v>492</v>
      </c>
      <c r="J675" s="223"/>
      <c r="K675" s="224"/>
      <c r="L675" s="301">
        <v>33.5</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B451DB8-B856-420B-BA04-860C856BA6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2019-12-23T02:27:52Z</dcterms:modified>
</cp:coreProperties>
</file>