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E27B3B08-ABA0-408A-AC56-D057F22E6149}"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<sst xmlns="http://schemas.openxmlformats.org/spreadsheetml/2006/main" count="2948" uniqueCount="1047">
  <si>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</si>
  <si>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</si>
  <si>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</si>
  <si>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</si>
  <si>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</si>
  <si>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</si>
  <si>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</si>
  <si>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</si>
  <si>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</si>
  <si>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</si>
  <si>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</si>
  <si>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</si>
  <si>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</si>
  <si>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</si>
  <si>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</si>
  <si>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</si>
  <si>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</si>
  <si>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</si>
  <si>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</si>
  <si>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</si>
  <si>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</si>
  <si>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</si>
  <si>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</si>
  <si>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</si>
  <si>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</si>
  <si>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</si>
  <si>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</si>
  <si>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</si>
  <si>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</si>
  <si>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</si>
  <si>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</si>
  <si>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</si>
  <si>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</si>
  <si>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</si>
  <si>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</si>
  <si>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</si>
  <si>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</si>
  <si>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</si>
  <si>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</si>
  <si>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</si>
  <si>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</si>
  <si>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</si>
  <si>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</si>
  <si>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</si>
  <si>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</si>
  <si>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</si>
  <si>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</si>
  <si>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</si>
  <si>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</si>
  <si>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</si>
  <si>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</si>
  <si>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</si>
  <si>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</si>
  <si>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</si>
  <si>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</si>
  <si>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</si>
  <si>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</si>
  <si>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</si>
  <si>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</si>
  <si>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</si>
  <si>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</si>
  <si>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</si>
  <si>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</si>
  <si>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</si>
  <si>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</si>
  <si>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</si>
  <si>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</si>
  <si>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</si>
  <si>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</si>
  <si>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</si>
  <si>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</si>
  <si>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</si>
  <si>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</si>
  <si>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</si>
  <si>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</si>
  <si>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</si>
  <si>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</si>
  <si>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</si>
  <si>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</si>
  <si>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</si>
  <si>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</si>
  <si>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</si>
  <si>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</si>
  <si>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</si>
  <si>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</si>
  <si>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</si>
  <si>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</si>
  <si>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</si>
  <si>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</si>
  <si>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</si>
  <si>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</si>
  <si>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</si>
  <si>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</si>
  <si>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</si>
  <si>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</si>
  <si>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</si>
  <si>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</si>
  <si>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</si>
  <si>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</si>
  <si>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</si>
  <si>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</si>
  <si>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</si>
  <si>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</si>
  <si>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</si>
  <si>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</si>
  <si>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</si>
  <si>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</si>
  <si>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</si>
  <si>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</si>
  <si>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</si>
  <si>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</si>
  <si>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</si>
  <si>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</si>
  <si>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</si>
  <si>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</si>
  <si>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</si>
  <si>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</si>
  <si>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</si>
  <si>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</si>
  <si>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</si>
  <si>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</si>
  <si>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</si>
  <si>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</si>
  <si>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</si>
  <si>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</si>
  <si>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</si>
  <si>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</si>
  <si>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</si>
  <si>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</si>
  <si>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</si>
  <si>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</si>
  <si>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</si>
  <si>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</si>
  <si>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</si>
  <si>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</si>
  <si>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</si>
  <si>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</si>
  <si>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</si>
  <si>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</si>
  <si>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</si>
  <si>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</si>
  <si>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</si>
  <si>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</si>
  <si>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</si>
  <si>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</si>
  <si>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</si>
  <si>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</si>
  <si>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</si>
  <si>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</si>
  <si>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</si>
  <si>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</si>
  <si>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</si>
  <si>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</si>
  <si>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</si>
  <si>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</si>
  <si>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</si>
  <si>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</si>
  <si>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</si>
  <si>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</si>
  <si>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</si>
  <si>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</si>
  <si>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</si>
  <si>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</si>
  <si>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</si>
  <si>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</si>
  <si>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</si>
  <si>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</si>
  <si>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</si>
  <si>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</si>
  <si>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</si>
  <si>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</si>
  <si>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</si>
  <si>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</si>
  <si>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</si>
  <si>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</si>
  <si>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</si>
  <si>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</si>
  <si>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</si>
  <si>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</si>
  <si>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</si>
  <si>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</si>
  <si>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</si>
  <si>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</si>
  <si>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</si>
  <si>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</si>
  <si>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</si>
  <si>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</si>
  <si>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</si>
  <si>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</si>
  <si>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</si>
  <si>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</si>
  <si>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</si>
  <si>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</si>
  <si>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</si>
  <si>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</si>
  <si>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</si>
  <si>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</si>
  <si>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</si>
  <si>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</si>
  <si>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</si>
  <si>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</si>
  <si>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</si>
  <si>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</si>
  <si>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</si>
  <si>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</si>
  <si>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</si>
  <si>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</si>
  <si>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</si>
  <si>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</si>
  <si>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</si>
  <si>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</si>
  <si>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</si>
  <si>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</si>
  <si>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</si>
  <si>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</si>
  <si>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</si>
  <si>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</si>
  <si>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</si>
  <si>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</si>
  <si>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</si>
  <si>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</si>
  <si>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</si>
  <si>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</si>
  <si>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</si>
  <si>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</si>
  <si>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</si>
  <si>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</si>
  <si>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</si>
  <si>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</si>
  <si>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</si>
  <si>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</si>
  <si>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</si>
  <si>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</si>
  <si>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</si>
  <si>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</si>
  <si>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</si>
  <si>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</si>
  <si>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</si>
  <si>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</si>
  <si>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</si>
  <si>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</si>
  <si>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</si>
  <si>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</si>
  <si>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</si>
  <si>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</si>
  <si>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</si>
  <si>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</si>
  <si>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</si>
  <si>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</si>
  <si>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</si>
  <si>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</si>
  <si>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</si>
  <si>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</si>
  <si>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</si>
  <si>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</si>
  <si>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</si>
  <si>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</si>
  <si>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</si>
  <si>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</si>
  <si>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</si>
  <si>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</si>
  <si>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</si>
  <si>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</si>
  <si>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</si>
  <si>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</si>
  <si>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</si>
  <si>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</si>
  <si>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</si>
  <si>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</si>
  <si>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</si>
  <si>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</si>
  <si>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</si>
  <si>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</si>
  <si>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</si>
  <si>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</si>
  <si>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</si>
  <si>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</si>
  <si>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</si>
  <si>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</si>
  <si>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</si>
  <si>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</si>
  <si>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</si>
  <si>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</si>
  <si>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</si>
  <si>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</si>
  <si>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</si>
  <si>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</si>
  <si>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</si>
  <si>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</si>
  <si>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</si>
  <si>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</si>
  <si>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</si>
  <si>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</si>
  <si>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</si>
  <si>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</si>
  <si>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</si>
  <si>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</si>
  <si>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</si>
  <si>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</si>
  <si>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</si>
  <si>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</si>
  <si>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</si>
  <si>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</si>
  <si>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</si>
  <si>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</si>
  <si>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</si>
  <si>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</si>
  <si>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</si>
  <si>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</si>
  <si>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</si>
  <si>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</si>
  <si>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</si>
  <si>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</si>
  <si>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</si>
  <si>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</si>
  <si>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</si>
  <si>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</si>
  <si>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</si>
  <si>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</si>
  <si>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</si>
  <si>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</si>
  <si>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</si>
  <si>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</si>
  <si>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</si>
  <si>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</si>
  <si>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</si>
  <si>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</si>
  <si>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</si>
  <si>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</si>
  <si>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</si>
  <si>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</si>
  <si>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</si>
  <si>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</si>
  <si>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</si>
  <si>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</si>
  <si>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</si>
  <si>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</si>
  <si>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</si>
  <si>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</si>
  <si>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</si>
  <si>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</si>
  <si>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</si>
  <si>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</si>
  <si>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</si>
  <si>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</si>
  <si>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</si>
  <si>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</si>
  <si>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</si>
  <si>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</si>
  <si>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</si>
  <si>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</si>
  <si>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</si>
  <si>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</si>
  <si>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</si>
  <si>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</si>
  <si>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</si>
  <si>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</si>
  <si>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</si>
  <si>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</si>
  <si>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</si>
  <si>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</si>
  <si>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</si>
  <si>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</si>
  <si>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</si>
  <si>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</si>
  <si>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</si>
  <si>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</si>
  <si>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</si>
  <si>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</si>
  <si>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</si>
  <si>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</si>
  <si>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</si>
  <si>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</si>
  <si>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</si>
  <si>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</si>
  <si>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</si>
  <si>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</si>
  <si>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</si>
  <si>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</si>
  <si>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</si>
  <si>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</si>
  <si>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</si>
  <si>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</si>
  <si>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</si>
  <si>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</si>
  <si>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</si>
  <si>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</si>
  <si>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</si>
  <si>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</si>
  <si>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</si>
  <si>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</si>
  <si>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</si>
  <si>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</si>
  <si>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</si>
  <si>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</si>
  <si>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</si>
  <si>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</si>
  <si>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</si>
  <si>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</si>
  <si>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</si>
  <si>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</si>
  <si>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</si>
  <si>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</si>
  <si>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</si>
  <si>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</si>
  <si>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</si>
  <si>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</si>
  <si>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</si>
  <si>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</si>
  <si>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</si>
  <si>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</si>
  <si>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</si>
  <si>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</si>
  <si>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</si>
  <si>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</si>
  <si>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</si>
  <si>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</si>
  <si>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</si>
  <si>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</si>
  <si>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</si>
  <si>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</si>
  <si>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</si>
  <si>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</si>
  <si>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</si>
  <si>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</si>
  <si>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</si>
  <si>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</si>
  <si>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</si>
  <si>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</si>
  <si>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</si>
  <si>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</si>
  <si>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</si>
  <si>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</si>
  <si>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</si>
  <si>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</si>
  <si>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</si>
  <si>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</si>
  <si>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</si>
  <si>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</si>
  <si>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</si>
  <si>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</si>
  <si>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</si>
  <si>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</si>
  <si>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</si>
  <si>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</si>
  <si>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</si>
  <si>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</si>
  <si>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</si>
  <si>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</si>
  <si>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</si>
  <si>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</si>
  <si>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</si>
  <si>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</si>
  <si>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</si>
  <si>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</si>
  <si>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</si>
  <si>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</si>
  <si>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</si>
  <si>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</si>
  <si>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</si>
  <si>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</si>
  <si>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</si>
  <si>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</si>
  <si>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</si>
  <si>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</si>
  <si>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</si>
  <si>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</si>
  <si>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</si>
  <si>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</si>
  <si>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</si>
  <si>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</si>
  <si>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</si>
  <si>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</si>
  <si>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</si>
  <si>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</si>
  <si>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</si>
  <si>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</si>
  <si>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</si>
  <si>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</si>
  <si>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</si>
  <si>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</si>
  <si>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</si>
  <si>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</si>
  <si>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</si>
  <si>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</si>
  <si>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</si>
  <si>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</si>
  <si>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</si>
  <si>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</si>
  <si>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</si>
  <si>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</si>
  <si>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</si>
  <si>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</si>
  <si>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</si>
  <si>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</si>
  <si>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</si>
  <si>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</si>
  <si>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</si>
  <si>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</si>
  <si>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</si>
  <si>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</si>
  <si>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</si>
  <si>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</si>
  <si>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</si>
  <si>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</si>
  <si>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</si>
  <si>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</si>
  <si>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</si>
  <si>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</si>
  <si>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</si>
  <si>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</si>
  <si>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</si>
  <si>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</si>
  <si>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</si>
  <si>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</si>
  <si>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</si>
  <si>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</si>
  <si>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</si>
  <si>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</si>
  <si>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</si>
  <si>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</si>
  <si>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</si>
  <si>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</si>
  <si>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</si>
  <si>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</si>
  <si>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</si>
  <si>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</si>
  <si>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</si>
  <si>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</si>
  <si>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</si>
  <si>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</si>
  <si>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</si>
  <si>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</si>
  <si>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</si>
  <si>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</si>
  <si>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</si>
  <si>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</si>
  <si>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</si>
  <si>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</si>
  <si>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</si>
  <si>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</si>
  <si>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</si>
  <si>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</si>
  <si>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</si>
  <si>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</si>
  <si>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</si>
  <si>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</si>
  <si>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</si>
  <si>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</si>
  <si>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</si>
  <si>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</si>
  <si>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</si>
  <si>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</si>
  <si>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</si>
  <si>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</si>
  <si>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</si>
  <si>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</si>
  <si>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</si>
  <si>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</si>
  <si>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</si>
  <si>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</si>
  <si>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</si>
  <si>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</si>
  <si>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</si>
  <si>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</si>
  <si>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</si>
  <si>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</si>
  <si>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</si>
  <si>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</si>
  <si>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</si>
  <si>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</si>
  <si>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</si>
  <si>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</si>
  <si>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</si>
  <si>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</si>
  <si>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</si>
  <si>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</si>
  <si>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</si>
  <si>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</si>
  <si>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</si>
  <si>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</si>
  <si>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</si>
  <si>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</si>
  <si>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</si>
  <si>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</si>
  <si>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</si>
  <si>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</si>
  <si>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</si>
  <si>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</si>
  <si>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</si>
  <si>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</si>
  <si>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</si>
  <si>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</si>
  <si>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</si>
  <si>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</si>
  <si>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</si>
  <si>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</si>
  <si>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</si>
  <si>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</si>
  <si>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</si>
  <si>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</si>
  <si>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</si>
  <si>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</si>
  <si>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</si>
  <si>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</si>
  <si>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</si>
  <si>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</si>
  <si>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</si>
  <si>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</si>
  <si>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</si>
  <si>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</si>
  <si>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</si>
  <si>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</si>
  <si>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</si>
  <si>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</si>
  <si>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</si>
  <si>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</si>
  <si>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</si>
  <si>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</si>
  <si>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</si>
  <si>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</si>
  <si>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</si>
  <si>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</si>
  <si>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</si>
  <si>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</si>
  <si>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</si>
  <si>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</si>
  <si>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</si>
  <si>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</si>
  <si>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</si>
  <si>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</si>
  <si>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</si>
  <si>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</si>
  <si>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</si>
  <si>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</si>
  <si>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</si>
  <si>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</si>
  <si>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</si>
  <si>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</si>
  <si>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</si>
  <si>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</si>
  <si>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</si>
  <si>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</si>
  <si>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</si>
  <si>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</si>
  <si>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</si>
  <si>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</si>
  <si>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</si>
  <si>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</si>
  <si>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</si>
  <si>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</si>
  <si>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</si>
  <si>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</si>
  <si>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</si>
  <si>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</si>
  <si>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</si>
  <si>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</si>
  <si>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</si>
  <si>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</si>
  <si>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</si>
  <si>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</si>
  <si>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</si>
  <si>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</si>
  <si>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</si>
  <si>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</si>
  <si>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</si>
  <si>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</si>
  <si>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</si>
  <si>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</si>
  <si>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</si>
  <si>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</si>
  <si>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</si>
  <si>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</si>
  <si>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</si>
  <si>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</si>
  <si>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</si>
  <si>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</si>
  <si>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</si>
  <si>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</si>
  <si>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</si>
  <si>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</si>
  <si>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</si>
  <si>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</si>
  <si>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</si>
  <si>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</si>
  <si>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</si>
  <si>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</si>
  <si>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</si>
  <si>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</si>
  <si>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</si>
  <si>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</si>
  <si>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</si>
  <si>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</si>
  <si>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</si>
  <si>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</si>
  <si>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</si>
  <si>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</si>
  <si>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</si>
  <si>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</si>
  <si>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</si>
  <si>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</si>
  <si>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</si>
  <si>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</si>
  <si>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</si>
  <si>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</si>
  <si>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</si>
  <si>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</si>
  <si>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</si>
  <si>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</si>
  <si>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</si>
  <si>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</si>
  <si>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</si>
  <si>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</si>
  <si>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</si>
  <si>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</si>
  <si>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</si>
  <si>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</si>
  <si>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</si>
  <si>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</si>
  <si>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</si>
  <si>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</si>
  <si>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</si>
  <si>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</si>
  <si>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</si>
  <si>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</si>
  <si>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</si>
  <si>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</si>
  <si>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</si>
  <si>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</si>
  <si>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</si>
  <si>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</si>
  <si>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</si>
  <si>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</si>
  <si>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</si>
  <si>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</si>
  <si>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</si>
  <si>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</si>
  <si>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</si>
  <si>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</si>
  <si>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</si>
  <si>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</si>
  <si>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</si>
  <si>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</si>
  <si>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</si>
  <si>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</si>
  <si>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</si>
  <si>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</si>
  <si>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</si>
  <si>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</si>
  <si>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</si>
  <si>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</si>
  <si>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</si>
  <si>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</si>
  <si>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</si>
  <si>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</si>
  <si>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</si>
  <si>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</si>
  <si>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</si>
  <si>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</si>
  <si>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</si>
  <si>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</si>
  <si>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</si>
  <si>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</si>
  <si>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</si>
  <si>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</si>
  <si>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</si>
  <si>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</si>
  <si>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</si>
  <si>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</si>
  <si>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</si>
  <si>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</si>
  <si>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</si>
  <si>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</si>
  <si>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</si>
  <si>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</si>
  <si>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</si>
  <si>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</si>
  <si>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</si>
  <si>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</si>
  <si>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</si>
  <si>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</si>
  <si>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</si>
  <si>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</si>
  <si>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</si>
  <si>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</si>
  <si>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</si>
  <si>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</si>
  <si>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</si>
  <si>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</si>
  <si>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</si>
  <si>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</si>
  <si>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</si>
  <si>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</si>
  <si>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</si>
  <si>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</si>
  <si>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</si>
  <si>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</si>
  <si>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</si>
  <si>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</si>
  <si>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</si>
  <si>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</si>
  <si>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</si>
  <si>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</si>
  <si>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</si>
  <si>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</si>
  <si>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</si>
  <si>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</si>
  <si>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</si>
  <si>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</si>
  <si>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</si>
  <si>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</si>
  <si>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</si>
  <si>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</si>
  <si>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</si>
  <si>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</si>
  <si>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</si>
  <si>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</si>
  <si>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</si>
  <si>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</si>
  <si>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</si>
  <si>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</si>
  <si>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</si>
  <si>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</si>
  <si>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</si>
  <si>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</si>
  <si>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</si>
  <si>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</si>
  <si>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</si>
  <si>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</si>
  <si>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</si>
  <si>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</si>
  <si>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</si>
  <si>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</si>
  <si>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</si>
  <si>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</si>
  <si>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</si>
  <si>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</si>
  <si>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</si>
  <si>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</si>
  <si>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</si>
  <si>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</si>
  <si>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</si>
  <si>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</si>
  <si>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</si>
  <si>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</si>
  <si>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</si>
  <si>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</si>
  <si>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</si>
  <si>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</si>
  <si>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</si>
  <si>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</si>
  <si>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</si>
  <si>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</si>
  <si>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</si>
  <si>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</si>
  <si>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</si>
  <si>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</si>
  <si>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</si>
  <si>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</si>
  <si>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</si>
  <si>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</si>
  <si>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</si>
  <si>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</si>
  <si>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</si>
  <si>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</si>
  <si>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</si>
  <si>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</si>
  <si>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</si>
  <si>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</si>
  <si>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</si>
  <si>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</si>
  <si>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</si>
  <si>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</si>
  <si>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</si>
  <si>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</si>
  <si>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</si>
  <si>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</si>
  <si>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</si>
  <si>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</si>
  <si>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</si>
  <si>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</si>
  <si>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</si>
  <si>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</si>
  <si>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</si>
  <si>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</si>
  <si>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</si>
  <si>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</si>
  <si>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</si>
  <si>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</si>
  <si>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</si>
  <si>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</si>
  <si>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</si>
  <si>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</si>
  <si>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</si>
  <si>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</si>
  <si>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</si>
  <si>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</si>
  <si>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</si>
  <si>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</si>
  <si>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</si>
  <si>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</si>
  <si>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</si>
  <si>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</si>
  <si>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</si>
  <si>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</si>
  <si>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</si>
  <si>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</si>
  <si>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</si>
  <si>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</si>
  <si>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</si>
  <si>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</si>
  <si>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</si>
  <si>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</si>
  <si>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</si>
  <si>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</si>
  <si>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</si>
  <si>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</si>
  <si>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</si>
  <si>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</si>
  <si>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</si>
  <si>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</si>
  <si>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</si>
  <si>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</si>
  <si>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</si>
  <si>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</si>
  <si>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</si>
  <si>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</si>
  <si>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</si>
  <si>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</si>
  <si>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</si>
  <si>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</si>
  <si>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</si>
  <si>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</si>
  <si>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</si>
  <si>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</si>
  <si>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</si>
  <si>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</si>
  <si>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</si>
  <si>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</si>
  <si>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</si>
  <si>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</si>
  <si>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</si>
  <si>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</si>
  <si>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</si>
  <si>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</si>
  <si>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</si>
  <si>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</si>
  <si>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</si>
  <si>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</si>
  <si>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</si>
  <si>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</si>
  <si>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</si>
  <si>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</si>
  <si>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</si>
  <si>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</si>
  <si>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</si>
  <si>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</si>
  <si>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</si>
  <si>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</si>
  <si>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</si>
  <si>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</si>
  <si>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</si>
  <si>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</si>
  <si>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</si>
  <si>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</si>
  <si>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</si>
  <si>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</si>
  <si>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</si>
  <si>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</si>
  <si>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</si>
  <si>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</si>
  <si>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</si>
  <si>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</si>
  <si>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</si>
  <si>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</si>
  <si>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</si>
  <si>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</si>
  <si>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</si>
  <si>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</si>
  <si>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</si>
  <si>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</si>
  <si>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</si>
  <si>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</si>
  <si>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</si>
  <si>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</si>
  <si>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</si>
  <si>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</si>
  <si>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</si>
  <si>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</si>
  <si>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</si>
  <si>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</si>
  <si>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</si>
  <si>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</si>
  <si>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</si>
  <si>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</si>
  <si>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</si>
  <si>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</si>
  <si>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</si>
  <si>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</si>
  <si>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</si>
  <si>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</si>
  <si>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</si>
  <si>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</si>
  <si>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</si>
  <si>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</si>
  <si>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</si>
  <si>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</si>
  <si>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</si>
  <si>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</si>
  <si>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</si>
  <si>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</si>
  <si>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</si>
  <si>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</si>
  <si>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</si>
  <si>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</si>
  <si>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</si>
  <si>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</si>
  <si>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</si>
  <si>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</si>
  <si>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</si>
  <si>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</si>
  <si>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</si>
  <si>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</si>
  <si>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</si>
  <si>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</si>
  <si>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</si>
  <si>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</si>
  <si>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</si>
  <si>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</si>
  <si>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</si>
  <si>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</si>
  <si>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</si>
  <si>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</si>
  <si>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</si>
  <si>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</si>
  <si>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</si>
  <si>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</si>
  <si>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伊集院病院</t>
    <phoneticPr fontId="3"/>
  </si>
  <si>
    <t>〒892-0806 鹿児島市池之上町９－２７</t>
    <phoneticPr fontId="3"/>
  </si>
  <si>
    <t>〇</t>
  </si>
  <si>
    <t>2025年7月</t>
  </si>
  <si>
    <t>医療法人</t>
  </si>
  <si>
    <t>産婦人科</t>
  </si>
  <si>
    <t>ＤＰＣ病院ではない</t>
  </si>
  <si>
    <t>看護必要度Ⅱ</t>
    <phoneticPr fontId="3"/>
  </si>
  <si>
    <t>入院棟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</si>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</sst>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0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t="s">
        <v>1039</v>
      </c>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45</v>
      </c>
      <c r="K99" s="237" t="str">
        <f>IF(OR(COUNTIF(L99:L99,"未確認")&gt;0,COUNTIF(L99:L99,"~*")&gt;0),"※","")</f>
        <v/>
      </c>
      <c r="L99" s="258">
        <v>45</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45</v>
      </c>
      <c r="K101" s="237" t="str">
        <f>IF(OR(COUNTIF(L101:L101,"未確認")&gt;0,COUNTIF(L101:L101,"~*")&gt;0),"※","")</f>
        <v/>
      </c>
      <c r="L101" s="258">
        <v>45</v>
      </c>
    </row>
    <row r="102" spans="1:22" s="83" customFormat="1" ht="34.5" customHeight="1">
      <c r="A102" s="244" t="s">
        <v>610</v>
      </c>
      <c r="B102" s="84"/>
      <c r="C102" s="376"/>
      <c r="D102" s="378"/>
      <c r="E102" s="316" t="s">
        <v>612</v>
      </c>
      <c r="F102" s="317"/>
      <c r="G102" s="317"/>
      <c r="H102" s="318"/>
      <c r="I102" s="419"/>
      <c r="J102" s="256">
        <f t="shared" si="0"/>
        <v>45</v>
      </c>
      <c r="K102" s="237" t="str">
        <f t="shared" ref="K102:K111" si="1">IF(OR(COUNTIF(L101:L101,"未確認")&gt;0,COUNTIF(L101:L101,"~*")&gt;0),"※","")</f>
        <v/>
      </c>
      <c r="L102" s="258">
        <v>45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45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90</v>
      </c>
      <c r="K149" s="264" t="str">
        <f t="shared" si="3"/>
        <v/>
      </c>
      <c r="L149" s="117">
        <v>90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13</v>
      </c>
      <c r="K275" s="81" t="str">
        <f t="shared" si="8"/>
        <v/>
      </c>
      <c r="L275" s="147">
        <v>13</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1</v>
      </c>
      <c r="N303" s="147">
        <v>1</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1.4</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1362</v>
      </c>
      <c r="K392" s="81" t="str">
        <f t="shared" ref="K392:K397" si="11">IF(OR(COUNTIF(L392:L392,"未確認")&gt;0,COUNTIF(L392:L392,"~*")&gt;0),"※","")</f>
        <v/>
      </c>
      <c r="L392" s="147">
        <v>1362</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1</v>
      </c>
      <c r="K394" s="81" t="str">
        <f t="shared" si="11"/>
        <v/>
      </c>
      <c r="L394" s="147">
        <v>1</v>
      </c>
    </row>
    <row r="395" spans="1:22" s="83" customFormat="1" ht="34.5" customHeight="1">
      <c r="A395" s="250" t="s">
        <v>775</v>
      </c>
      <c r="B395" s="84"/>
      <c r="C395" s="369"/>
      <c r="D395" s="381"/>
      <c r="E395" s="319" t="s">
        <v>226</v>
      </c>
      <c r="F395" s="320"/>
      <c r="G395" s="320"/>
      <c r="H395" s="321"/>
      <c r="I395" s="342"/>
      <c r="J395" s="140">
        <f t="shared" si="10"/>
        <v>1361</v>
      </c>
      <c r="K395" s="81" t="str">
        <f t="shared" si="11"/>
        <v/>
      </c>
      <c r="L395" s="147">
        <v>1361</v>
      </c>
    </row>
    <row r="396" spans="1:22" s="83" customFormat="1" ht="34.5" customHeight="1">
      <c r="A396" s="250" t="s">
        <v>776</v>
      </c>
      <c r="B396" s="1"/>
      <c r="C396" s="369"/>
      <c r="D396" s="319" t="s">
        <v>227</v>
      </c>
      <c r="E396" s="320"/>
      <c r="F396" s="320"/>
      <c r="G396" s="320"/>
      <c r="H396" s="321"/>
      <c r="I396" s="342"/>
      <c r="J396" s="140">
        <f t="shared" si="10"/>
        <v>10984</v>
      </c>
      <c r="K396" s="81" t="str">
        <f t="shared" si="11"/>
        <v/>
      </c>
      <c r="L396" s="147">
        <v>10984</v>
      </c>
    </row>
    <row r="397" spans="1:22" s="83" customFormat="1" ht="34.5" customHeight="1">
      <c r="A397" s="250" t="s">
        <v>777</v>
      </c>
      <c r="B397" s="119"/>
      <c r="C397" s="369"/>
      <c r="D397" s="319" t="s">
        <v>228</v>
      </c>
      <c r="E397" s="320"/>
      <c r="F397" s="320"/>
      <c r="G397" s="320"/>
      <c r="H397" s="321"/>
      <c r="I397" s="343"/>
      <c r="J397" s="140">
        <f t="shared" si="10"/>
        <v>1343</v>
      </c>
      <c r="K397" s="81" t="str">
        <f t="shared" si="11"/>
        <v/>
      </c>
      <c r="L397" s="147">
        <v>1343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1362</v>
      </c>
      <c r="K405" s="81" t="str">
        <f t="shared" ref="K405:K422" si="13">IF(OR(COUNTIF(L405:L405,"未確認")&gt;0,COUNTIF(L405:L405,"~*")&gt;0),"※","")</f>
        <v/>
      </c>
      <c r="L405" s="147">
        <v>1362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862</v>
      </c>
      <c r="K407" s="81" t="str">
        <f t="shared" si="13"/>
        <v/>
      </c>
      <c r="L407" s="147">
        <v>862</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500</v>
      </c>
      <c r="K411" s="81" t="str">
        <f t="shared" si="13"/>
        <v/>
      </c>
      <c r="L411" s="147">
        <v>500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1343</v>
      </c>
      <c r="K413" s="81" t="str">
        <f t="shared" si="13"/>
        <v/>
      </c>
      <c r="L413" s="147">
        <v>1343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1336</v>
      </c>
      <c r="K415" s="81" t="str">
        <f t="shared" si="13"/>
        <v/>
      </c>
      <c r="L415" s="147">
        <v>1336</v>
      </c>
    </row>
    <row r="416" spans="1:22" s="83" customFormat="1" ht="34.5" customHeight="1">
      <c r="A416" s="251" t="s">
        <v>789</v>
      </c>
      <c r="B416" s="119"/>
      <c r="C416" s="368"/>
      <c r="D416" s="368"/>
      <c r="E416" s="319" t="s">
        <v>243</v>
      </c>
      <c r="F416" s="320"/>
      <c r="G416" s="320"/>
      <c r="H416" s="321"/>
      <c r="I416" s="360"/>
      <c r="J416" s="140">
        <f t="shared" si="12"/>
        <v>7</v>
      </c>
      <c r="K416" s="81" t="str">
        <f t="shared" si="13"/>
        <v/>
      </c>
      <c r="L416" s="147">
        <v>7</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1343</v>
      </c>
      <c r="K430" s="193" t="str">
        <f>IF(OR(COUNTIF(L430:L430,"未確認")&gt;0,COUNTIF(L430:L430,"~*")&gt;0),"※","")</f>
        <v/>
      </c>
      <c r="L430" s="147">
        <v>1343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1343</v>
      </c>
      <c r="K433" s="193" t="str">
        <f>IF(OR(COUNTIF(L433:L433,"未確認")&gt;0,COUNTIF(L433:L433,"~*")&gt;0),"※","")</f>
        <v/>
      </c>
      <c r="L433" s="147">
        <v>1343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33</v>
      </c>
      <c r="K468" s="201" t="str">
        <f t="shared" ref="K468:K475" si="15">IF(OR(COUNTIF(L468:L468,"未確認")&gt;0,COUNTIF(L468:L468,"*")&gt;0),"※","")</f>
        <v/>
      </c>
      <c r="L468" s="117">
        <v>33</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37</v>
      </c>
      <c r="K479" s="201" t="str">
        <f t="shared" si="17"/>
        <v/>
      </c>
      <c r="L479" s="117">
        <v>37</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12</v>
      </c>
      <c r="K481" s="201" t="str">
        <f t="shared" si="17"/>
        <v/>
      </c>
      <c r="L481" s="117">
        <v>12</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13</v>
      </c>
      <c r="K492" s="201" t="str">
        <f t="shared" si="17"/>
        <v/>
      </c>
      <c r="L492" s="117">
        <v>13</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41</v>
      </c>
      <c r="K527" s="201" t="str">
        <f>IF(OR(COUNTIF(L527:L527,"未確認")&gt;0,COUNTIF(L527:L527,"*")&gt;0),"※","")</f>
        <v/>
      </c>
      <c r="L527" s="117">
        <v>41</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t="str">
        <f t="shared" ref="J545:J557" si="23">IF(SUM(L545:L545)=0,IF(COUNTIF(L545:L545,"未確認")&gt;0,"未確認",IF(COUNTIF(L545:L545,"~*")&gt;0,"*",SUM(L545:L545))),SUM(L545:L545))</f>
        <v>*</v>
      </c>
      <c r="K545" s="201" t="str">
        <f t="shared" ref="K545:K557" si="24">IF(OR(COUNTIF(L545:L545,"未確認")&gt;0,COUNTIF(L545:L545,"*")&gt;0),"※","")</f>
        <v>※</v>
      </c>
      <c r="L545" s="117" t="s">
        <v>541</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19.399999999999999</v>
      </c>
    </row>
    <row r="561" spans="1:12" s="91" customFormat="1" ht="34.5" customHeight="1">
      <c r="A561" s="251" t="s">
        <v>871</v>
      </c>
      <c r="B561" s="119"/>
      <c r="C561" s="209"/>
      <c r="D561" s="330" t="s">
        <v>377</v>
      </c>
      <c r="E561" s="341"/>
      <c r="F561" s="341"/>
      <c r="G561" s="341"/>
      <c r="H561" s="331"/>
      <c r="I561" s="342"/>
      <c r="J561" s="207"/>
      <c r="K561" s="210"/>
      <c r="L561" s="211">
        <v>14.9</v>
      </c>
    </row>
    <row r="562" spans="1:12" s="91" customFormat="1" ht="34.5" customHeight="1">
      <c r="A562" s="251" t="s">
        <v>872</v>
      </c>
      <c r="B562" s="119"/>
      <c r="C562" s="209"/>
      <c r="D562" s="330" t="s">
        <v>992</v>
      </c>
      <c r="E562" s="341"/>
      <c r="F562" s="341"/>
      <c r="G562" s="341"/>
      <c r="H562" s="331"/>
      <c r="I562" s="342"/>
      <c r="J562" s="207"/>
      <c r="K562" s="210"/>
      <c r="L562" s="211">
        <v>13.4</v>
      </c>
    </row>
    <row r="563" spans="1:12" s="91" customFormat="1" ht="34.5" customHeight="1">
      <c r="A563" s="251" t="s">
        <v>873</v>
      </c>
      <c r="B563" s="119"/>
      <c r="C563" s="209"/>
      <c r="D563" s="330" t="s">
        <v>379</v>
      </c>
      <c r="E563" s="341"/>
      <c r="F563" s="341"/>
      <c r="G563" s="341"/>
      <c r="H563" s="331"/>
      <c r="I563" s="342"/>
      <c r="J563" s="207"/>
      <c r="K563" s="210"/>
      <c r="L563" s="211">
        <v>3</v>
      </c>
    </row>
    <row r="564" spans="1:12" s="91" customFormat="1" ht="34.5" customHeight="1">
      <c r="A564" s="251" t="s">
        <v>874</v>
      </c>
      <c r="B564" s="119"/>
      <c r="C564" s="209"/>
      <c r="D564" s="330" t="s">
        <v>380</v>
      </c>
      <c r="E564" s="341"/>
      <c r="F564" s="341"/>
      <c r="G564" s="341"/>
      <c r="H564" s="331"/>
      <c r="I564" s="342"/>
      <c r="J564" s="207"/>
      <c r="K564" s="210"/>
      <c r="L564" s="211">
        <v>19.399999999999999</v>
      </c>
    </row>
    <row r="565" spans="1:12" s="91" customFormat="1" ht="34.5" customHeight="1">
      <c r="A565" s="251" t="s">
        <v>875</v>
      </c>
      <c r="B565" s="119"/>
      <c r="C565" s="280"/>
      <c r="D565" s="330" t="s">
        <v>869</v>
      </c>
      <c r="E565" s="341"/>
      <c r="F565" s="341"/>
      <c r="G565" s="341"/>
      <c r="H565" s="331"/>
      <c r="I565" s="342"/>
      <c r="J565" s="207"/>
      <c r="K565" s="210"/>
      <c r="L565" s="211">
        <v>13.4</v>
      </c>
    </row>
    <row r="566" spans="1:12" s="91" customFormat="1" ht="34.5" customHeight="1">
      <c r="A566" s="251" t="s">
        <v>876</v>
      </c>
      <c r="B566" s="119"/>
      <c r="C566" s="284"/>
      <c r="D566" s="330" t="s">
        <v>993</v>
      </c>
      <c r="E566" s="341"/>
      <c r="F566" s="341"/>
      <c r="G566" s="341"/>
      <c r="H566" s="331"/>
      <c r="I566" s="342"/>
      <c r="J566" s="213"/>
      <c r="K566" s="214"/>
      <c r="L566" s="211">
        <v>13.4</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64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11</v>
      </c>
      <c r="K632" s="201" t="str">
        <f t="shared" si="30"/>
        <v/>
      </c>
      <c r="L632" s="117">
        <v>11</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v>0</v>
      </c>
    </row>
    <row r="669" spans="1:22" s="83" customFormat="1" ht="56.15"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1030</v>
      </c>
      <c r="J670" s="223"/>
      <c r="K670" s="224"/>
      <c r="L670" s="300">
        <v>0</v>
      </c>
    </row>
    <row r="671" spans="1:22" s="83" customFormat="1" ht="35.15" customHeight="1">
      <c r="A671" s="251" t="s">
        <v>954</v>
      </c>
      <c r="B671" s="84"/>
      <c r="C671" s="227"/>
      <c r="D671" s="228"/>
      <c r="E671" s="322" t="s">
        <v>487</v>
      </c>
      <c r="F671" s="323"/>
      <c r="G671" s="323"/>
      <c r="H671" s="324"/>
      <c r="I671" s="326"/>
      <c r="J671" s="223"/>
      <c r="K671" s="224"/>
      <c r="L671" s="300">
        <v>0</v>
      </c>
    </row>
    <row r="672" spans="1:22" s="83" customFormat="1" ht="25.75" customHeight="1">
      <c r="A672" s="251" t="s">
        <v>955</v>
      </c>
      <c r="B672" s="84"/>
      <c r="C672" s="229"/>
      <c r="D672" s="285"/>
      <c r="E672" s="328"/>
      <c r="F672" s="329"/>
      <c r="G672" s="330" t="s">
        <v>1003</v>
      </c>
      <c r="H672" s="331"/>
      <c r="I672" s="327"/>
      <c r="J672" s="223"/>
      <c r="K672" s="224"/>
      <c r="L672" s="300">
        <v>0</v>
      </c>
    </row>
    <row r="673" spans="1:22" s="115" customFormat="1" ht="80.150000000000006" customHeight="1">
      <c r="A673" s="251" t="s">
        <v>956</v>
      </c>
      <c r="B673" s="84"/>
      <c r="C673" s="322" t="s">
        <v>1027</v>
      </c>
      <c r="D673" s="323"/>
      <c r="E673" s="323"/>
      <c r="F673" s="323"/>
      <c r="G673" s="323"/>
      <c r="H673" s="324"/>
      <c r="I673" s="325" t="s">
        <v>1031</v>
      </c>
      <c r="J673" s="223"/>
      <c r="K673" s="224"/>
      <c r="L673" s="300">
        <v>0</v>
      </c>
    </row>
    <row r="674" spans="1:22" s="115" customFormat="1" ht="34.5" customHeight="1">
      <c r="A674" s="251" t="s">
        <v>957</v>
      </c>
      <c r="B674" s="84"/>
      <c r="C674" s="288"/>
      <c r="D674" s="290"/>
      <c r="E674" s="316" t="s">
        <v>1004</v>
      </c>
      <c r="F674" s="317"/>
      <c r="G674" s="317"/>
      <c r="H674" s="318"/>
      <c r="I674" s="332"/>
      <c r="J674" s="223"/>
      <c r="K674" s="224"/>
      <c r="L674" s="300">
        <v>0</v>
      </c>
    </row>
    <row r="675" spans="1:22" s="83" customFormat="1" ht="56.15" customHeight="1">
      <c r="A675" s="251" t="s">
        <v>958</v>
      </c>
      <c r="B675" s="84"/>
      <c r="C675" s="316" t="s">
        <v>1005</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34AC6A7-33E8-4A3F-A62D-1789A557C27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2019-12-23T02:27:47Z</dcterms:modified>
</cp:coreProperties>
</file>