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DE5D25C-4C94-429D-B961-9E23698B866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<sst xmlns="http://schemas.openxmlformats.org/spreadsheetml/2006/main" count="2975" uniqueCount="1051">
  <si>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</si>
  <si>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</si>
  <si>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</si>
  <si>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</si>
  <si>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</si>
  <si>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</si>
  <si>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</si>
  <si>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</si>
  <si>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</si>
  <si>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</si>
  <si>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</si>
  <si>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</si>
  <si>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</si>
  <si>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</si>
  <si>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</si>
  <si>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</si>
  <si>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</si>
  <si>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</si>
  <si>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</si>
  <si>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</si>
  <si>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</si>
  <si>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</si>
  <si>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</si>
  <si>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</si>
  <si>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</si>
  <si>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</si>
  <si>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</si>
  <si>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</si>
  <si>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</si>
  <si>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</si>
  <si>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</si>
  <si>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</si>
  <si>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</si>
  <si>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</si>
  <si>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</si>
  <si>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</si>
  <si>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</si>
  <si>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</si>
  <si>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</si>
  <si>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</si>
  <si>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</si>
  <si>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</si>
  <si>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</si>
  <si>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</si>
  <si>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</si>
  <si>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</si>
  <si>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</si>
  <si>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</si>
  <si>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</si>
  <si>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</si>
  <si>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</si>
  <si>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</si>
  <si>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</si>
  <si>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</si>
  <si>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</si>
  <si>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</si>
  <si>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</si>
  <si>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</si>
  <si>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</si>
  <si>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</si>
  <si>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</si>
  <si>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</si>
  <si>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</si>
  <si>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</si>
  <si>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</si>
  <si>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</si>
  <si>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</si>
  <si>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</si>
  <si>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</si>
  <si>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</si>
  <si>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</si>
  <si>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</si>
  <si>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</si>
  <si>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</si>
  <si>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</si>
  <si>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</si>
  <si>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</si>
  <si>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</si>
  <si>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</si>
  <si>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</si>
  <si>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</si>
  <si>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</si>
  <si>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</si>
  <si>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</si>
  <si>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</si>
  <si>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</si>
  <si>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</si>
  <si>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</si>
  <si>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</si>
  <si>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</si>
  <si>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</si>
  <si>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</si>
  <si>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</si>
  <si>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</si>
  <si>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</si>
  <si>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</si>
  <si>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</si>
  <si>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</si>
  <si>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</si>
  <si>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</si>
  <si>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</si>
  <si>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</si>
  <si>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</si>
  <si>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</si>
  <si>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</si>
  <si>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</si>
  <si>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</si>
  <si>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</si>
  <si>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</si>
  <si>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</si>
  <si>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</si>
  <si>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</si>
  <si>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</si>
  <si>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</si>
  <si>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</si>
  <si>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</si>
  <si>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</si>
  <si>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</si>
  <si>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</si>
  <si>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</si>
  <si>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</si>
  <si>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</si>
  <si>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</si>
  <si>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</si>
  <si>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</si>
  <si>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</si>
  <si>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</si>
  <si>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</si>
  <si>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</si>
  <si>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</si>
  <si>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</si>
  <si>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</si>
  <si>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</si>
  <si>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</si>
  <si>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</si>
  <si>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</si>
  <si>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</si>
  <si>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</si>
  <si>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</si>
  <si>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</si>
  <si>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</si>
  <si>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</si>
  <si>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</si>
  <si>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</si>
  <si>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</si>
  <si>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</si>
  <si>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</si>
  <si>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</si>
  <si>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</si>
  <si>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</si>
  <si>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</si>
  <si>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</si>
  <si>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</si>
  <si>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</si>
  <si>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</si>
  <si>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</si>
  <si>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</si>
  <si>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</si>
  <si>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</si>
  <si>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</si>
  <si>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</si>
  <si>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</si>
  <si>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</si>
  <si>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</si>
  <si>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</si>
  <si>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</si>
  <si>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</si>
  <si>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</si>
  <si>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</si>
  <si>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</si>
  <si>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</si>
  <si>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</si>
  <si>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</si>
  <si>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</si>
  <si>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</si>
  <si>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</si>
  <si>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</si>
  <si>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</si>
  <si>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</si>
  <si>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</si>
  <si>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</si>
  <si>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</si>
  <si>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</si>
  <si>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</si>
  <si>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</si>
  <si>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</si>
  <si>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</si>
  <si>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</si>
  <si>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</si>
  <si>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</si>
  <si>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</si>
  <si>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</si>
  <si>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</si>
  <si>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</si>
  <si>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</si>
  <si>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</si>
  <si>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</si>
  <si>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</si>
  <si>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</si>
  <si>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</si>
  <si>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</si>
  <si>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</si>
  <si>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</si>
  <si>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</si>
  <si>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</si>
  <si>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</si>
  <si>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</si>
  <si>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</si>
  <si>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</si>
  <si>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</si>
  <si>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</si>
  <si>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</si>
  <si>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</si>
  <si>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</si>
  <si>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</si>
  <si>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</si>
  <si>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</si>
  <si>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</si>
  <si>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</si>
  <si>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</si>
  <si>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</si>
  <si>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</si>
  <si>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</si>
  <si>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</si>
  <si>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</si>
  <si>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</si>
  <si>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</si>
  <si>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</si>
  <si>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</si>
  <si>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</si>
  <si>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</si>
  <si>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</si>
  <si>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</si>
  <si>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</si>
  <si>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</si>
  <si>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</si>
  <si>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</si>
  <si>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</si>
  <si>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</si>
  <si>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</si>
  <si>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</si>
  <si>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</si>
  <si>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</si>
  <si>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</si>
  <si>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</si>
  <si>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</si>
  <si>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</si>
  <si>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</si>
  <si>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</si>
  <si>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</si>
  <si>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</si>
  <si>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</si>
  <si>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</si>
  <si>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</si>
  <si>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</si>
  <si>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</si>
  <si>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</si>
  <si>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</si>
  <si>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</si>
  <si>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</si>
  <si>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</si>
  <si>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</si>
  <si>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</si>
  <si>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</si>
  <si>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</si>
  <si>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</si>
  <si>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</si>
  <si>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</si>
  <si>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</si>
  <si>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</si>
  <si>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</si>
  <si>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</si>
  <si>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</si>
  <si>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</si>
  <si>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</si>
  <si>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</si>
  <si>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</si>
  <si>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</si>
  <si>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</si>
  <si>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</si>
  <si>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</si>
  <si>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</si>
  <si>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</si>
  <si>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</si>
  <si>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</si>
  <si>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</si>
  <si>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</si>
  <si>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</si>
  <si>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</si>
  <si>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</si>
  <si>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</si>
  <si>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</si>
  <si>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</si>
  <si>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</si>
  <si>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</si>
  <si>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</si>
  <si>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</si>
  <si>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</si>
  <si>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</si>
  <si>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</si>
  <si>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</si>
  <si>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</si>
  <si>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</si>
  <si>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</si>
  <si>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</si>
  <si>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</si>
  <si>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</si>
  <si>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</si>
  <si>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</si>
  <si>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</si>
  <si>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</si>
  <si>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</si>
  <si>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</si>
  <si>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</si>
  <si>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</si>
  <si>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</si>
  <si>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</si>
  <si>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</si>
  <si>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</si>
  <si>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</si>
  <si>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</si>
  <si>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</si>
  <si>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</si>
  <si>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</si>
  <si>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</si>
  <si>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</si>
  <si>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</si>
  <si>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</si>
  <si>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</si>
  <si>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</si>
  <si>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</si>
  <si>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</si>
  <si>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</si>
  <si>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</si>
  <si>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</si>
  <si>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</si>
  <si>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</si>
  <si>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</si>
  <si>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</si>
  <si>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</si>
  <si>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</si>
  <si>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</si>
  <si>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</si>
  <si>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</si>
  <si>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</si>
  <si>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</si>
  <si>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</si>
  <si>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</si>
  <si>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</si>
  <si>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</si>
  <si>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</si>
  <si>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</si>
  <si>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</si>
  <si>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</si>
  <si>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</si>
  <si>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</si>
  <si>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</si>
  <si>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</si>
  <si>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</si>
  <si>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</si>
  <si>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</si>
  <si>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</si>
  <si>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</si>
  <si>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</si>
  <si>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</si>
  <si>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</si>
  <si>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</si>
  <si>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</si>
  <si>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</si>
  <si>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</si>
  <si>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</si>
  <si>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</si>
  <si>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</si>
  <si>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</si>
  <si>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</si>
  <si>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</si>
  <si>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</si>
  <si>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</si>
  <si>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</si>
  <si>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</si>
  <si>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</si>
  <si>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</si>
  <si>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</si>
  <si>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</si>
  <si>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</si>
  <si>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</si>
  <si>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</si>
  <si>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</si>
  <si>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</si>
  <si>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</si>
  <si>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</si>
  <si>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</si>
  <si>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</si>
  <si>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</si>
  <si>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</si>
  <si>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</si>
  <si>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</si>
  <si>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</si>
  <si>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</si>
  <si>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</si>
  <si>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</si>
  <si>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</si>
  <si>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</si>
  <si>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</si>
  <si>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</si>
  <si>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</si>
  <si>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</si>
  <si>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</si>
  <si>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</si>
  <si>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</si>
  <si>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</si>
  <si>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</si>
  <si>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</si>
  <si>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</si>
  <si>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</si>
  <si>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</si>
  <si>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</si>
  <si>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</si>
  <si>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</si>
  <si>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</si>
  <si>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</si>
  <si>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</si>
  <si>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</si>
  <si>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</si>
  <si>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</si>
  <si>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</si>
  <si>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</si>
  <si>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</si>
  <si>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</si>
  <si>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</si>
  <si>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</si>
  <si>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</si>
  <si>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</si>
  <si>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</si>
  <si>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</si>
  <si>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</si>
  <si>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</si>
  <si>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</si>
  <si>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</si>
  <si>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</si>
  <si>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</si>
  <si>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</si>
  <si>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</si>
  <si>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</si>
  <si>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</si>
  <si>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</si>
  <si>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</si>
  <si>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</si>
  <si>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</si>
  <si>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</si>
  <si>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</si>
  <si>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</si>
  <si>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</si>
  <si>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</si>
  <si>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</si>
  <si>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</si>
  <si>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</si>
  <si>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</si>
  <si>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</si>
  <si>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</si>
  <si>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</si>
  <si>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</si>
  <si>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</si>
  <si>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</si>
  <si>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</si>
  <si>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</si>
  <si>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</si>
  <si>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</si>
  <si>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</si>
  <si>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</si>
  <si>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</si>
  <si>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</si>
  <si>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</si>
  <si>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</si>
  <si>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</si>
  <si>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</si>
  <si>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</si>
  <si>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</si>
  <si>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</si>
  <si>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</si>
  <si>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</si>
  <si>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</si>
  <si>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</si>
  <si>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</si>
  <si>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</si>
  <si>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</si>
  <si>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</si>
  <si>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</si>
  <si>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</si>
  <si>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</si>
  <si>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</si>
  <si>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</si>
  <si>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</si>
  <si>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</si>
  <si>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</si>
  <si>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</si>
  <si>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</si>
  <si>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</si>
  <si>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</si>
  <si>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</si>
  <si>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</si>
  <si>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</si>
  <si>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</si>
  <si>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</si>
  <si>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</si>
  <si>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</si>
  <si>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</si>
  <si>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</si>
  <si>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</si>
  <si>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</si>
  <si>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</si>
  <si>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</si>
  <si>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</si>
  <si>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</si>
  <si>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</si>
  <si>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</si>
  <si>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</si>
  <si>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</si>
  <si>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</si>
  <si>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</si>
  <si>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</si>
  <si>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</si>
  <si>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</si>
  <si>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</si>
  <si>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</si>
  <si>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</si>
  <si>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</si>
  <si>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</si>
  <si>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</si>
  <si>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</si>
  <si>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</si>
  <si>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</si>
  <si>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</si>
  <si>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</si>
  <si>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</si>
  <si>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</si>
  <si>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</si>
  <si>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</si>
  <si>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</si>
  <si>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</si>
  <si>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</si>
  <si>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</si>
  <si>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</si>
  <si>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</si>
  <si>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</si>
  <si>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</si>
  <si>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</si>
  <si>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</si>
  <si>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</si>
  <si>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</si>
  <si>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</si>
  <si>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</si>
  <si>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</si>
  <si>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</si>
  <si>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</si>
  <si>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</si>
  <si>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</si>
  <si>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</si>
  <si>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</si>
  <si>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</si>
  <si>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</si>
  <si>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</si>
  <si>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</si>
  <si>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</si>
  <si>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</si>
  <si>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</si>
  <si>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</si>
  <si>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</si>
  <si>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</si>
  <si>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</si>
  <si>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</si>
  <si>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</si>
  <si>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</si>
  <si>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</si>
  <si>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</si>
  <si>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</si>
  <si>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</si>
  <si>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</si>
  <si>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</si>
  <si>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</si>
  <si>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</si>
  <si>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</si>
  <si>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</si>
  <si>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</si>
  <si>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</si>
  <si>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</si>
  <si>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</si>
  <si>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</si>
  <si>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</si>
  <si>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</si>
  <si>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</si>
  <si>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</si>
  <si>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</si>
  <si>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</si>
  <si>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</si>
  <si>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</si>
  <si>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</si>
  <si>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</si>
  <si>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</si>
  <si>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</si>
  <si>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</si>
  <si>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</si>
  <si>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</si>
  <si>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</si>
  <si>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</si>
  <si>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</si>
  <si>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</si>
  <si>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</si>
  <si>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</si>
  <si>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</si>
  <si>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</si>
  <si>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</si>
  <si>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</si>
  <si>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</si>
  <si>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</si>
  <si>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</si>
  <si>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</si>
  <si>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</si>
  <si>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</si>
  <si>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</si>
  <si>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</si>
  <si>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</si>
  <si>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</si>
  <si>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</si>
  <si>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</si>
  <si>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</si>
  <si>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</si>
  <si>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</si>
  <si>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</si>
  <si>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</si>
  <si>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</si>
  <si>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</si>
  <si>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</si>
  <si>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</si>
  <si>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</si>
  <si>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</si>
  <si>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</si>
  <si>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</si>
  <si>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</si>
  <si>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</si>
  <si>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</si>
  <si>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</si>
  <si>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</si>
  <si>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</si>
  <si>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</si>
  <si>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</si>
  <si>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</si>
  <si>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</si>
  <si>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</si>
  <si>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</si>
  <si>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</si>
  <si>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</si>
  <si>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</si>
  <si>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</si>
  <si>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</si>
  <si>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</si>
  <si>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</si>
  <si>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</si>
  <si>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</si>
  <si>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</si>
  <si>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</si>
  <si>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</si>
  <si>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</si>
  <si>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</si>
  <si>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</si>
  <si>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</si>
  <si>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</si>
  <si>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</si>
  <si>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</si>
  <si>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</si>
  <si>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</si>
  <si>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</si>
  <si>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</si>
  <si>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</si>
  <si>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</si>
  <si>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</si>
  <si>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</si>
  <si>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</si>
  <si>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</si>
  <si>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</si>
  <si>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</si>
  <si>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</si>
  <si>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</si>
  <si>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</si>
  <si>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</si>
  <si>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</si>
  <si>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</si>
  <si>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</si>
  <si>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</si>
  <si>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</si>
  <si>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</si>
  <si>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</si>
  <si>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</si>
  <si>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</si>
  <si>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</si>
  <si>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</si>
  <si>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</si>
  <si>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</si>
  <si>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</si>
  <si>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</si>
  <si>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</si>
  <si>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</si>
  <si>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</si>
  <si>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</si>
  <si>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</si>
  <si>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</si>
  <si>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</si>
  <si>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</si>
  <si>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</si>
  <si>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</si>
  <si>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</si>
  <si>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</si>
  <si>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</si>
  <si>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</si>
  <si>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</si>
  <si>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</si>
  <si>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</si>
  <si>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</si>
  <si>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</si>
  <si>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</si>
  <si>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</si>
  <si>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</si>
  <si>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</si>
  <si>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</si>
  <si>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</si>
  <si>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</si>
  <si>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</si>
  <si>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</si>
  <si>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</si>
  <si>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</si>
  <si>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</si>
  <si>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</si>
  <si>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</si>
  <si>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</si>
  <si>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</si>
  <si>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</si>
  <si>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</si>
  <si>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</si>
  <si>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</si>
  <si>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</si>
  <si>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</si>
  <si>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</si>
  <si>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</si>
  <si>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</si>
  <si>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</si>
  <si>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</si>
  <si>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</si>
  <si>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</si>
  <si>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</si>
  <si>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</si>
  <si>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</si>
  <si>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</si>
  <si>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</si>
  <si>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</si>
  <si>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</si>
  <si>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</si>
  <si>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</si>
  <si>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</si>
  <si>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</si>
  <si>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</si>
  <si>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</si>
  <si>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</si>
  <si>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</si>
  <si>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</si>
  <si>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</si>
  <si>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</si>
  <si>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</si>
  <si>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</si>
  <si>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</si>
  <si>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</si>
  <si>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</si>
  <si>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</si>
  <si>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</si>
  <si>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</si>
  <si>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</si>
  <si>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</si>
  <si>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</si>
  <si>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</si>
  <si>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</si>
  <si>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</si>
  <si>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</si>
  <si>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</si>
  <si>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</si>
  <si>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</si>
  <si>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</si>
  <si>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</si>
  <si>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</si>
  <si>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</si>
  <si>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</si>
  <si>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</si>
  <si>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</si>
  <si>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</si>
  <si>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</si>
  <si>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</si>
  <si>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</si>
  <si>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</si>
  <si>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</si>
  <si>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</si>
  <si>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</si>
  <si>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</si>
  <si>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</si>
  <si>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</si>
  <si>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</si>
  <si>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</si>
  <si>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</si>
  <si>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</si>
  <si>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</si>
  <si>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</si>
  <si>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</si>
  <si>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</si>
  <si>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</si>
  <si>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</si>
  <si>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</si>
  <si>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</si>
  <si>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</si>
  <si>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</si>
  <si>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</si>
  <si>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</si>
  <si>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</si>
  <si>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</si>
  <si>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</si>
  <si>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</si>
  <si>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</si>
  <si>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</si>
  <si>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</si>
  <si>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</si>
  <si>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</si>
  <si>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</si>
  <si>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</si>
  <si>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</si>
  <si>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</si>
  <si>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</si>
  <si>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</si>
  <si>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</si>
  <si>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</si>
  <si>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</si>
  <si>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</si>
  <si>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</si>
  <si>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</si>
  <si>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</si>
  <si>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</si>
  <si>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</si>
  <si>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</si>
  <si>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</si>
  <si>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</si>
  <si>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</si>
  <si>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</si>
  <si>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</si>
  <si>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</si>
  <si>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</si>
  <si>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</si>
  <si>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</si>
  <si>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</si>
  <si>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</si>
  <si>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</si>
  <si>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</si>
  <si>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</si>
  <si>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</si>
  <si>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</si>
  <si>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</si>
  <si>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</si>
  <si>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</si>
  <si>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</si>
  <si>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</si>
  <si>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</si>
  <si>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</si>
  <si>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</si>
  <si>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</si>
  <si>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</si>
  <si>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</si>
  <si>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</si>
  <si>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</si>
  <si>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</si>
  <si>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</si>
  <si>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</si>
  <si>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</si>
  <si>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</si>
  <si>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</si>
  <si>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</si>
  <si>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</si>
  <si>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</si>
  <si>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</si>
  <si>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</si>
  <si>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</si>
  <si>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</si>
  <si>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</si>
  <si>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</si>
  <si>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</si>
  <si>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</si>
  <si>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</si>
  <si>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</si>
  <si>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</si>
  <si>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</si>
  <si>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</si>
  <si>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</si>
  <si>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</si>
  <si>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</si>
  <si>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</si>
  <si>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</si>
  <si>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</si>
  <si>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</si>
  <si>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</si>
  <si>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</si>
  <si>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</si>
  <si>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</si>
  <si>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</si>
  <si>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</si>
  <si>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</si>
  <si>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</si>
  <si>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</si>
  <si>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</si>
  <si>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</si>
  <si>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</si>
  <si>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</si>
  <si>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</si>
  <si>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</si>
  <si>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</si>
  <si>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</si>
  <si>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</si>
  <si>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</si>
  <si>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</si>
  <si>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</si>
  <si>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</si>
  <si>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</si>
  <si>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</si>
  <si>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</si>
  <si>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</si>
  <si>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</si>
  <si>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</si>
  <si>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</si>
  <si>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</si>
  <si>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</si>
  <si>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</si>
  <si>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</si>
  <si>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</si>
  <si>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</si>
  <si>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</si>
  <si>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</si>
  <si>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</si>
  <si>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</si>
  <si>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</si>
  <si>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</si>
  <si>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</si>
  <si>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</si>
  <si>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</si>
  <si>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</si>
  <si>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</si>
  <si>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</si>
  <si>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</si>
  <si>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</si>
  <si>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</si>
  <si>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</si>
  <si>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</si>
  <si>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</si>
  <si>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</si>
  <si>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</si>
  <si>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</si>
  <si>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</si>
  <si>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</si>
  <si>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</si>
  <si>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</si>
  <si>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</si>
  <si>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</si>
  <si>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</si>
  <si>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</si>
  <si>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</si>
  <si>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</si>
  <si>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</si>
  <si>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</si>
  <si>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</si>
  <si>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</si>
  <si>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</si>
  <si>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</si>
  <si>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</si>
  <si>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</si>
  <si>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</si>
  <si>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</si>
  <si>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</si>
  <si>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</si>
  <si>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</si>
  <si>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</si>
  <si>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</si>
  <si>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</si>
  <si>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</si>
  <si>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</si>
  <si>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</si>
  <si>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</si>
  <si>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</si>
  <si>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</si>
  <si>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</si>
  <si>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</si>
  <si>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</si>
  <si>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</si>
  <si>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</si>
  <si>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</si>
  <si>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</si>
  <si>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</si>
  <si>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</si>
  <si>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</si>
  <si>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</si>
  <si>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</si>
  <si>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</si>
  <si>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</si>
  <si>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</si>
  <si>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</si>
  <si>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</si>
  <si>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</si>
  <si>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</si>
  <si>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</si>
  <si>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</si>
  <si>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</si>
  <si>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</si>
  <si>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</si>
  <si>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</si>
  <si>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</si>
  <si>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</si>
  <si>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</si>
  <si>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</si>
  <si>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</si>
  <si>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</si>
  <si>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</si>
  <si>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</si>
  <si>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</si>
  <si>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</si>
  <si>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</si>
  <si>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</si>
  <si>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</si>
  <si>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</si>
  <si>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</si>
  <si>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</si>
  <si>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</si>
  <si>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</si>
  <si>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</si>
  <si>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</si>
  <si>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</si>
  <si>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</si>
  <si>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</si>
  <si>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小田代病院</t>
    <phoneticPr fontId="3"/>
  </si>
  <si>
    <t>〒890-0054 鹿児島市荒田一丁目２５－６</t>
    <phoneticPr fontId="3"/>
  </si>
  <si>
    <t>〇</t>
  </si>
  <si>
    <t>2025年7月</t>
  </si>
  <si>
    <t>医療法人</t>
  </si>
  <si>
    <t>複数の診療科で活用</t>
  </si>
  <si>
    <t>外科</t>
  </si>
  <si>
    <t>循環器内科</t>
  </si>
  <si>
    <t>泌尿器科</t>
  </si>
  <si>
    <t>ＤＰＣ病院ではない</t>
  </si>
  <si>
    <t>有</t>
  </si>
  <si>
    <t>看護必要度Ⅰ</t>
    <phoneticPr fontId="3"/>
  </si>
  <si>
    <t>一般病床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</si>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</sst>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53</v>
      </c>
      <c r="K99" s="237" t="str">
        <f>IF(OR(COUNTIF(L99:L99,"未確認")&gt;0,COUNTIF(L99:L99,"~*")&gt;0),"※","")</f>
        <v/>
      </c>
      <c r="L99" s="258">
        <v>53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IF(OR(COUNTIF(L101:L101,"未確認")&gt;0,COUNTIF(L101:L101,"~*")&gt;0),"※","")</f>
        <v/>
      </c>
      <c r="L101" s="258">
        <v>53</v>
      </c>
    </row>
    <row r="102" spans="1:22" s="83" customFormat="1" ht="34.5" customHeight="1">
      <c r="A102" s="244" t="s">
        <v>610</v>
      </c>
      <c r="B102" s="84"/>
      <c r="C102" s="376"/>
      <c r="D102" s="378"/>
      <c r="E102" s="316" t="s">
        <v>612</v>
      </c>
      <c r="F102" s="317"/>
      <c r="G102" s="317"/>
      <c r="H102" s="318"/>
      <c r="I102" s="419"/>
      <c r="J102" s="256">
        <f t="shared" si="0"/>
        <v>53</v>
      </c>
      <c r="K102" s="237" t="str">
        <f t="shared" ref="K102:K111" si="1">IF(OR(COUNTIF(L101:L101,"未確認")&gt;0,COUNTIF(L101:L101,"~*")&gt;0),"※","")</f>
        <v/>
      </c>
      <c r="L102" s="258">
        <v>53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53</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30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91</v>
      </c>
      <c r="K148" s="264" t="str">
        <f t="shared" si="3"/>
        <v/>
      </c>
      <c r="L148" s="117">
        <v>91</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39</v>
      </c>
      <c r="K205" s="264" t="str">
        <f t="shared" si="5"/>
        <v/>
      </c>
      <c r="L205" s="117">
        <v>39</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24</v>
      </c>
      <c r="K269" s="81" t="str">
        <f t="shared" si="8"/>
        <v/>
      </c>
      <c r="L269" s="147">
        <v>24</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7</v>
      </c>
      <c r="K277" s="81" t="str">
        <f t="shared" si="8"/>
        <v/>
      </c>
      <c r="L277" s="147">
        <v>7</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1</v>
      </c>
      <c r="K289" s="81" t="str">
        <f t="shared" si="8"/>
        <v/>
      </c>
      <c r="L289" s="147">
        <v>1</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3</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3</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841</v>
      </c>
      <c r="K392" s="81" t="str">
        <f t="shared" ref="K392:K397" si="11">IF(OR(COUNTIF(L392:L392,"未確認")&gt;0,COUNTIF(L392:L392,"~*")&gt;0),"※","")</f>
        <v/>
      </c>
      <c r="L392" s="147">
        <v>841</v>
      </c>
    </row>
    <row r="393" spans="1:22" s="83" customFormat="1" ht="34.5" customHeight="1">
      <c r="A393" s="249" t="s">
        <v>773</v>
      </c>
      <c r="B393" s="84"/>
      <c r="C393" s="369"/>
      <c r="D393" s="379"/>
      <c r="E393" s="319" t="s">
        <v>224</v>
      </c>
      <c r="F393" s="320"/>
      <c r="G393" s="320"/>
      <c r="H393" s="321"/>
      <c r="I393" s="342"/>
      <c r="J393" s="140">
        <f t="shared" si="10"/>
        <v>365</v>
      </c>
      <c r="K393" s="81" t="str">
        <f t="shared" si="11"/>
        <v/>
      </c>
      <c r="L393" s="147">
        <v>365</v>
      </c>
    </row>
    <row r="394" spans="1:22" s="83" customFormat="1" ht="34.5" customHeight="1">
      <c r="A394" s="250" t="s">
        <v>774</v>
      </c>
      <c r="B394" s="84"/>
      <c r="C394" s="369"/>
      <c r="D394" s="380"/>
      <c r="E394" s="319" t="s">
        <v>225</v>
      </c>
      <c r="F394" s="320"/>
      <c r="G394" s="320"/>
      <c r="H394" s="321"/>
      <c r="I394" s="342"/>
      <c r="J394" s="140">
        <f t="shared" si="10"/>
        <v>438</v>
      </c>
      <c r="K394" s="81" t="str">
        <f t="shared" si="11"/>
        <v/>
      </c>
      <c r="L394" s="147">
        <v>438</v>
      </c>
    </row>
    <row r="395" spans="1:22" s="83" customFormat="1" ht="34.5" customHeight="1">
      <c r="A395" s="250" t="s">
        <v>775</v>
      </c>
      <c r="B395" s="84"/>
      <c r="C395" s="369"/>
      <c r="D395" s="381"/>
      <c r="E395" s="319" t="s">
        <v>226</v>
      </c>
      <c r="F395" s="320"/>
      <c r="G395" s="320"/>
      <c r="H395" s="321"/>
      <c r="I395" s="342"/>
      <c r="J395" s="140">
        <f t="shared" si="10"/>
        <v>38</v>
      </c>
      <c r="K395" s="81" t="str">
        <f t="shared" si="11"/>
        <v/>
      </c>
      <c r="L395" s="147">
        <v>38</v>
      </c>
    </row>
    <row r="396" spans="1:22" s="83" customFormat="1" ht="34.5" customHeight="1">
      <c r="A396" s="250" t="s">
        <v>776</v>
      </c>
      <c r="B396" s="1"/>
      <c r="C396" s="369"/>
      <c r="D396" s="319" t="s">
        <v>227</v>
      </c>
      <c r="E396" s="320"/>
      <c r="F396" s="320"/>
      <c r="G396" s="320"/>
      <c r="H396" s="321"/>
      <c r="I396" s="342"/>
      <c r="J396" s="140">
        <f t="shared" si="10"/>
        <v>19469</v>
      </c>
      <c r="K396" s="81" t="str">
        <f t="shared" si="11"/>
        <v/>
      </c>
      <c r="L396" s="147">
        <v>19469</v>
      </c>
    </row>
    <row r="397" spans="1:22" s="83" customFormat="1" ht="34.5" customHeight="1">
      <c r="A397" s="250" t="s">
        <v>777</v>
      </c>
      <c r="B397" s="119"/>
      <c r="C397" s="369"/>
      <c r="D397" s="319" t="s">
        <v>228</v>
      </c>
      <c r="E397" s="320"/>
      <c r="F397" s="320"/>
      <c r="G397" s="320"/>
      <c r="H397" s="321"/>
      <c r="I397" s="343"/>
      <c r="J397" s="140">
        <f t="shared" si="10"/>
        <v>843</v>
      </c>
      <c r="K397" s="81" t="str">
        <f t="shared" si="11"/>
        <v/>
      </c>
      <c r="L397" s="147">
        <v>843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841</v>
      </c>
      <c r="K405" s="81" t="str">
        <f t="shared" ref="K405:K422" si="13">IF(OR(COUNTIF(L405:L405,"未確認")&gt;0,COUNTIF(L405:L405,"~*")&gt;0),"※","")</f>
        <v/>
      </c>
      <c r="L405" s="147">
        <v>841</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646</v>
      </c>
      <c r="K407" s="81" t="str">
        <f t="shared" si="13"/>
        <v/>
      </c>
      <c r="L407" s="147">
        <v>646</v>
      </c>
    </row>
    <row r="408" spans="1:22" s="83" customFormat="1" ht="34.5" customHeight="1">
      <c r="A408" s="251" t="s">
        <v>781</v>
      </c>
      <c r="B408" s="119"/>
      <c r="C408" s="368"/>
      <c r="D408" s="368"/>
      <c r="E408" s="319" t="s">
        <v>236</v>
      </c>
      <c r="F408" s="320"/>
      <c r="G408" s="320"/>
      <c r="H408" s="321"/>
      <c r="I408" s="360"/>
      <c r="J408" s="140">
        <f t="shared" si="12"/>
        <v>137</v>
      </c>
      <c r="K408" s="81" t="str">
        <f t="shared" si="13"/>
        <v/>
      </c>
      <c r="L408" s="147">
        <v>137</v>
      </c>
    </row>
    <row r="409" spans="1:22" s="83" customFormat="1" ht="34.5" customHeight="1">
      <c r="A409" s="251" t="s">
        <v>782</v>
      </c>
      <c r="B409" s="119"/>
      <c r="C409" s="368"/>
      <c r="D409" s="368"/>
      <c r="E409" s="316" t="s">
        <v>989</v>
      </c>
      <c r="F409" s="317"/>
      <c r="G409" s="317"/>
      <c r="H409" s="318"/>
      <c r="I409" s="360"/>
      <c r="J409" s="140">
        <f t="shared" si="12"/>
        <v>54</v>
      </c>
      <c r="K409" s="81" t="str">
        <f t="shared" si="13"/>
        <v/>
      </c>
      <c r="L409" s="147">
        <v>54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843</v>
      </c>
      <c r="K413" s="81" t="str">
        <f t="shared" si="13"/>
        <v/>
      </c>
      <c r="L413" s="147">
        <v>843</v>
      </c>
    </row>
    <row r="414" spans="1:22" s="83" customFormat="1" ht="34.5" customHeight="1">
      <c r="A414" s="251" t="s">
        <v>787</v>
      </c>
      <c r="B414" s="119"/>
      <c r="C414" s="368"/>
      <c r="D414" s="374" t="s">
        <v>240</v>
      </c>
      <c r="E414" s="376" t="s">
        <v>241</v>
      </c>
      <c r="F414" s="377"/>
      <c r="G414" s="377"/>
      <c r="H414" s="378"/>
      <c r="I414" s="360"/>
      <c r="J414" s="140">
        <f t="shared" si="12"/>
        <v>291</v>
      </c>
      <c r="K414" s="81" t="str">
        <f t="shared" si="13"/>
        <v/>
      </c>
      <c r="L414" s="147">
        <v>291</v>
      </c>
    </row>
    <row r="415" spans="1:22" s="83" customFormat="1" ht="34.5" customHeight="1">
      <c r="A415" s="251" t="s">
        <v>788</v>
      </c>
      <c r="B415" s="119"/>
      <c r="C415" s="368"/>
      <c r="D415" s="368"/>
      <c r="E415" s="319" t="s">
        <v>242</v>
      </c>
      <c r="F415" s="320"/>
      <c r="G415" s="320"/>
      <c r="H415" s="321"/>
      <c r="I415" s="360"/>
      <c r="J415" s="140">
        <f t="shared" si="12"/>
        <v>381</v>
      </c>
      <c r="K415" s="81" t="str">
        <f t="shared" si="13"/>
        <v/>
      </c>
      <c r="L415" s="147">
        <v>381</v>
      </c>
    </row>
    <row r="416" spans="1:22" s="83" customFormat="1" ht="34.5" customHeight="1">
      <c r="A416" s="251" t="s">
        <v>789</v>
      </c>
      <c r="B416" s="119"/>
      <c r="C416" s="368"/>
      <c r="D416" s="368"/>
      <c r="E416" s="319" t="s">
        <v>243</v>
      </c>
      <c r="F416" s="320"/>
      <c r="G416" s="320"/>
      <c r="H416" s="321"/>
      <c r="I416" s="360"/>
      <c r="J416" s="140">
        <f t="shared" si="12"/>
        <v>67</v>
      </c>
      <c r="K416" s="81" t="str">
        <f t="shared" si="13"/>
        <v/>
      </c>
      <c r="L416" s="147">
        <v>67</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69</v>
      </c>
      <c r="K420" s="81" t="str">
        <f t="shared" si="13"/>
        <v/>
      </c>
      <c r="L420" s="147">
        <v>69</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552</v>
      </c>
      <c r="K430" s="193" t="str">
        <f>IF(OR(COUNTIF(L430:L430,"未確認")&gt;0,COUNTIF(L430:L430,"~*")&gt;0),"※","")</f>
        <v/>
      </c>
      <c r="L430" s="147">
        <v>552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21</v>
      </c>
      <c r="K431" s="193" t="str">
        <f>IF(OR(COUNTIF(L431:L431,"未確認")&gt;0,COUNTIF(L431:L431,"~*")&gt;0),"※","")</f>
        <v/>
      </c>
      <c r="L431" s="147">
        <v>21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35</v>
      </c>
      <c r="K432" s="193" t="str">
        <f>IF(OR(COUNTIF(L432:L432,"未確認")&gt;0,COUNTIF(L432:L432,"~*")&gt;0),"※","")</f>
        <v/>
      </c>
      <c r="L432" s="147">
        <v>35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496</v>
      </c>
      <c r="K433" s="193" t="str">
        <f>IF(OR(COUNTIF(L433:L433,"未確認")&gt;0,COUNTIF(L433:L433,"~*")&gt;0),"※","")</f>
        <v/>
      </c>
      <c r="L433" s="147">
        <v>496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7</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13</v>
      </c>
      <c r="K446" s="187" t="str">
        <f t="shared" si="14"/>
        <v/>
      </c>
      <c r="L446" s="269"/>
    </row>
    <row r="447" spans="1:22" s="83" customFormat="1" ht="34.5" customHeight="1">
      <c r="A447" s="251" t="s">
        <v>805</v>
      </c>
      <c r="B447" s="119"/>
      <c r="C447" s="188"/>
      <c r="D447" s="196"/>
      <c r="E447" s="319" t="s">
        <v>268</v>
      </c>
      <c r="F447" s="320"/>
      <c r="G447" s="320"/>
      <c r="H447" s="321"/>
      <c r="I447" s="326"/>
      <c r="J447" s="192">
        <v>10</v>
      </c>
      <c r="K447" s="187" t="str">
        <f t="shared" si="14"/>
        <v/>
      </c>
      <c r="L447" s="269"/>
    </row>
    <row r="448" spans="1:22" s="83" customFormat="1" ht="34.5" customHeight="1">
      <c r="A448" s="251" t="s">
        <v>806</v>
      </c>
      <c r="B448" s="119"/>
      <c r="C448" s="190"/>
      <c r="D448" s="197"/>
      <c r="E448" s="319" t="s">
        <v>269</v>
      </c>
      <c r="F448" s="320"/>
      <c r="G448" s="320"/>
      <c r="H448" s="321"/>
      <c r="I448" s="327"/>
      <c r="J448" s="192">
        <v>3</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12</v>
      </c>
      <c r="K468" s="201" t="str">
        <f t="shared" ref="K468:K475" si="15">IF(OR(COUNTIF(L468:L468,"未確認")&gt;0,COUNTIF(L468:L468,"*")&gt;0),"※","")</f>
        <v/>
      </c>
      <c r="L468" s="117">
        <v>12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50.3</v>
      </c>
    </row>
    <row r="561" spans="1:12" s="91" customFormat="1" ht="34.5" customHeight="1">
      <c r="A561" s="251" t="s">
        <v>871</v>
      </c>
      <c r="B561" s="119"/>
      <c r="C561" s="209"/>
      <c r="D561" s="330" t="s">
        <v>377</v>
      </c>
      <c r="E561" s="341"/>
      <c r="F561" s="341"/>
      <c r="G561" s="341"/>
      <c r="H561" s="331"/>
      <c r="I561" s="342"/>
      <c r="J561" s="207"/>
      <c r="K561" s="210"/>
      <c r="L561" s="211">
        <v>36.700000000000003</v>
      </c>
    </row>
    <row r="562" spans="1:12" s="91" customFormat="1" ht="34.5" customHeight="1">
      <c r="A562" s="251" t="s">
        <v>872</v>
      </c>
      <c r="B562" s="119"/>
      <c r="C562" s="209"/>
      <c r="D562" s="330" t="s">
        <v>992</v>
      </c>
      <c r="E562" s="341"/>
      <c r="F562" s="341"/>
      <c r="G562" s="341"/>
      <c r="H562" s="331"/>
      <c r="I562" s="342"/>
      <c r="J562" s="207"/>
      <c r="K562" s="210"/>
      <c r="L562" s="211">
        <v>35.1</v>
      </c>
    </row>
    <row r="563" spans="1:12" s="91" customFormat="1" ht="34.5" customHeight="1">
      <c r="A563" s="251" t="s">
        <v>873</v>
      </c>
      <c r="B563" s="119"/>
      <c r="C563" s="209"/>
      <c r="D563" s="330" t="s">
        <v>379</v>
      </c>
      <c r="E563" s="341"/>
      <c r="F563" s="341"/>
      <c r="G563" s="341"/>
      <c r="H563" s="331"/>
      <c r="I563" s="342"/>
      <c r="J563" s="207"/>
      <c r="K563" s="210"/>
      <c r="L563" s="211">
        <v>11.3</v>
      </c>
    </row>
    <row r="564" spans="1:12" s="91" customFormat="1" ht="34.5" customHeight="1">
      <c r="A564" s="251" t="s">
        <v>874</v>
      </c>
      <c r="B564" s="119"/>
      <c r="C564" s="209"/>
      <c r="D564" s="330" t="s">
        <v>380</v>
      </c>
      <c r="E564" s="341"/>
      <c r="F564" s="341"/>
      <c r="G564" s="341"/>
      <c r="H564" s="331"/>
      <c r="I564" s="342"/>
      <c r="J564" s="207"/>
      <c r="K564" s="210"/>
      <c r="L564" s="211">
        <v>1.3</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35.700000000000003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19.2</v>
      </c>
    </row>
    <row r="569" spans="1:12" s="91" customFormat="1" ht="34.5" customHeight="1">
      <c r="A569" s="251" t="s">
        <v>878</v>
      </c>
      <c r="B569" s="119"/>
      <c r="C569" s="209"/>
      <c r="D569" s="330" t="s">
        <v>377</v>
      </c>
      <c r="E569" s="341"/>
      <c r="F569" s="341"/>
      <c r="G569" s="341"/>
      <c r="H569" s="331"/>
      <c r="I569" s="342"/>
      <c r="J569" s="207"/>
      <c r="K569" s="210"/>
      <c r="L569" s="211">
        <v>14</v>
      </c>
    </row>
    <row r="570" spans="1:12" s="91" customFormat="1" ht="34.5" customHeight="1">
      <c r="A570" s="251" t="s">
        <v>879</v>
      </c>
      <c r="B570" s="119"/>
      <c r="C570" s="209"/>
      <c r="D570" s="330" t="s">
        <v>992</v>
      </c>
      <c r="E570" s="341"/>
      <c r="F570" s="341"/>
      <c r="G570" s="341"/>
      <c r="H570" s="331"/>
      <c r="I570" s="342"/>
      <c r="J570" s="207"/>
      <c r="K570" s="210"/>
      <c r="L570" s="211">
        <v>9</v>
      </c>
    </row>
    <row r="571" spans="1:12" s="91" customFormat="1" ht="34.5" customHeight="1">
      <c r="A571" s="251" t="s">
        <v>880</v>
      </c>
      <c r="B571" s="119"/>
      <c r="C571" s="209"/>
      <c r="D571" s="330" t="s">
        <v>379</v>
      </c>
      <c r="E571" s="341"/>
      <c r="F571" s="341"/>
      <c r="G571" s="341"/>
      <c r="H571" s="331"/>
      <c r="I571" s="342"/>
      <c r="J571" s="207"/>
      <c r="K571" s="210"/>
      <c r="L571" s="211">
        <v>2.7</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9</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444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196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t="str">
        <f t="shared" si="25"/>
        <v>*</v>
      </c>
      <c r="K604" s="201" t="str">
        <f t="shared" si="26"/>
        <v>※</v>
      </c>
      <c r="L604" s="117" t="s">
        <v>541</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32</v>
      </c>
      <c r="K613" s="201" t="str">
        <f t="shared" ref="K613:K623" si="28">IF(OR(COUNTIF(L613:L613,"未確認")&gt;0,COUNTIF(L613:L613,"*")&gt;0),"※","")</f>
        <v/>
      </c>
      <c r="L613" s="117">
        <v>32</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f t="shared" si="27"/>
        <v>15</v>
      </c>
      <c r="K621" s="201" t="str">
        <f t="shared" si="28"/>
        <v/>
      </c>
      <c r="L621" s="117">
        <v>15</v>
      </c>
    </row>
    <row r="622" spans="1:22" s="118" customFormat="1" ht="70" customHeight="1">
      <c r="A622" s="252" t="s">
        <v>915</v>
      </c>
      <c r="B622" s="119"/>
      <c r="C622" s="319" t="s">
        <v>427</v>
      </c>
      <c r="D622" s="320"/>
      <c r="E622" s="320"/>
      <c r="F622" s="320"/>
      <c r="G622" s="320"/>
      <c r="H622" s="321"/>
      <c r="I622" s="122" t="s">
        <v>428</v>
      </c>
      <c r="J622" s="116">
        <f t="shared" si="27"/>
        <v>23</v>
      </c>
      <c r="K622" s="201" t="str">
        <f t="shared" si="28"/>
        <v/>
      </c>
      <c r="L622" s="117">
        <v>23</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15</v>
      </c>
      <c r="K632" s="201" t="str">
        <f t="shared" si="30"/>
        <v/>
      </c>
      <c r="L632" s="117">
        <v>15</v>
      </c>
    </row>
    <row r="633" spans="1:22" s="118" customFormat="1" ht="56">
      <c r="A633" s="252" t="s">
        <v>919</v>
      </c>
      <c r="B633" s="119"/>
      <c r="C633" s="319" t="s">
        <v>436</v>
      </c>
      <c r="D633" s="320"/>
      <c r="E633" s="320"/>
      <c r="F633" s="320"/>
      <c r="G633" s="320"/>
      <c r="H633" s="321"/>
      <c r="I633" s="122" t="s">
        <v>437</v>
      </c>
      <c r="J633" s="116">
        <f t="shared" si="29"/>
        <v>19</v>
      </c>
      <c r="K633" s="201" t="str">
        <f t="shared" si="30"/>
        <v/>
      </c>
      <c r="L633" s="117">
        <v>19</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73</v>
      </c>
      <c r="K646" s="201" t="str">
        <f t="shared" ref="K646:K660" si="32">IF(OR(COUNTIF(L646:L646,"未確認")&gt;0,COUNTIF(L646:L646,"*")&gt;0),"※","")</f>
        <v/>
      </c>
      <c r="L646" s="117">
        <v>73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54</v>
      </c>
      <c r="K650" s="201" t="str">
        <f t="shared" si="32"/>
        <v/>
      </c>
      <c r="L650" s="117">
        <v>54</v>
      </c>
    </row>
    <row r="651" spans="1:22" s="118" customFormat="1" ht="70" customHeight="1">
      <c r="A651" s="252" t="s">
        <v>930</v>
      </c>
      <c r="B651" s="84"/>
      <c r="C651" s="188"/>
      <c r="D651" s="221"/>
      <c r="E651" s="319" t="s">
        <v>942</v>
      </c>
      <c r="F651" s="320"/>
      <c r="G651" s="320"/>
      <c r="H651" s="321"/>
      <c r="I651" s="122" t="s">
        <v>460</v>
      </c>
      <c r="J651" s="116">
        <f t="shared" si="31"/>
        <v>14</v>
      </c>
      <c r="K651" s="201" t="str">
        <f t="shared" si="32"/>
        <v/>
      </c>
      <c r="L651" s="117">
        <v>14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32</v>
      </c>
      <c r="K655" s="201" t="str">
        <f t="shared" si="32"/>
        <v/>
      </c>
      <c r="L655" s="117">
        <v>32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27</v>
      </c>
      <c r="K657" s="201" t="str">
        <f t="shared" si="32"/>
        <v/>
      </c>
      <c r="L657" s="117">
        <v>27</v>
      </c>
    </row>
    <row r="658" spans="1:22" s="118" customFormat="1" ht="56.15" customHeight="1">
      <c r="A658" s="252" t="s">
        <v>946</v>
      </c>
      <c r="B658" s="84"/>
      <c r="C658" s="319" t="s">
        <v>471</v>
      </c>
      <c r="D658" s="320"/>
      <c r="E658" s="320"/>
      <c r="F658" s="320"/>
      <c r="G658" s="320"/>
      <c r="H658" s="321"/>
      <c r="I658" s="122" t="s">
        <v>472</v>
      </c>
      <c r="J658" s="116">
        <f t="shared" si="31"/>
        <v>20</v>
      </c>
      <c r="K658" s="201" t="str">
        <f t="shared" si="32"/>
        <v/>
      </c>
      <c r="L658" s="117">
        <v>20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7678AE-139B-4D6C-A20F-9F9447967E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2019-12-23T02:27:26Z</dcterms:modified>
</cp:coreProperties>
</file>