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4FAF074C-8201-4FFC-A030-F0D13C607277}"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<sst xmlns="http://schemas.openxmlformats.org/spreadsheetml/2006/main" count="2968" uniqueCount="1047">
  <si>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</si>
  <si>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</si>
  <si>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</si>
  <si>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</si>
  <si>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</si>
  <si>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</si>
  <si>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</si>
  <si>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</si>
  <si>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</si>
  <si>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</si>
  <si>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</si>
  <si>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</si>
  <si>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</si>
  <si>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</si>
  <si>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</si>
  <si>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</si>
  <si>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</si>
  <si>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</si>
  <si>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</si>
  <si>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</si>
  <si>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</si>
  <si>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</si>
  <si>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</si>
  <si>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</si>
  <si>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</si>
  <si>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</si>
  <si>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</si>
  <si>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</si>
  <si>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</si>
  <si>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</si>
  <si>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</si>
  <si>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</si>
  <si>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</si>
  <si>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</si>
  <si>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</si>
  <si>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</si>
  <si>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</si>
  <si>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</si>
  <si>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</si>
  <si>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</si>
  <si>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</si>
  <si>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</si>
  <si>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</si>
  <si>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</si>
  <si>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</si>
  <si>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</si>
  <si>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</si>
  <si>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</si>
  <si>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</si>
  <si>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</si>
  <si>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</si>
  <si>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</si>
  <si>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</si>
  <si>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</si>
  <si>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</si>
  <si>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</si>
  <si>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</si>
  <si>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</si>
  <si>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</si>
  <si>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</si>
  <si>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</si>
  <si>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</si>
  <si>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</si>
  <si>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</si>
  <si>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</si>
  <si>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</si>
  <si>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</si>
  <si>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</si>
  <si>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</si>
  <si>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</si>
  <si>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</si>
  <si>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</si>
  <si>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</si>
  <si>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</si>
  <si>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</si>
  <si>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</si>
  <si>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</si>
  <si>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</si>
  <si>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</si>
  <si>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</si>
  <si>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</si>
  <si>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</si>
  <si>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</si>
  <si>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</si>
  <si>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</si>
  <si>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</si>
  <si>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</si>
  <si>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</si>
  <si>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</si>
  <si>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</si>
  <si>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</si>
  <si>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</si>
  <si>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</si>
  <si>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</si>
  <si>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</si>
  <si>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</si>
  <si>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</si>
  <si>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</si>
  <si>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</si>
  <si>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</si>
  <si>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</si>
  <si>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</si>
  <si>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</si>
  <si>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</si>
  <si>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</si>
  <si>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</si>
  <si>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</si>
  <si>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</si>
  <si>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</si>
  <si>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</si>
  <si>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</si>
  <si>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</si>
  <si>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</si>
  <si>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</si>
  <si>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</si>
  <si>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</si>
  <si>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</si>
  <si>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</si>
  <si>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</si>
  <si>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</si>
  <si>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</si>
  <si>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</si>
  <si>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</si>
  <si>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</si>
  <si>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</si>
  <si>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</si>
  <si>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</si>
  <si>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</si>
  <si>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</si>
  <si>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</si>
  <si>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</si>
  <si>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</si>
  <si>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</si>
  <si>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</si>
  <si>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</si>
  <si>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</si>
  <si>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</si>
  <si>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</si>
  <si>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</si>
  <si>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</si>
  <si>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</si>
  <si>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</si>
  <si>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</si>
  <si>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</si>
  <si>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</si>
  <si>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</si>
  <si>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</si>
  <si>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</si>
  <si>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</si>
  <si>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</si>
  <si>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</si>
  <si>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</si>
  <si>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</si>
  <si>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</si>
  <si>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</si>
  <si>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</si>
  <si>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</si>
  <si>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</si>
  <si>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</si>
  <si>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</si>
  <si>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</si>
  <si>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</si>
  <si>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</si>
  <si>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</si>
  <si>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</si>
  <si>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</si>
  <si>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</si>
  <si>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</si>
  <si>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</si>
  <si>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</si>
  <si>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</si>
  <si>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</si>
  <si>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</si>
  <si>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</si>
  <si>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</si>
  <si>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</si>
  <si>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</si>
  <si>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</si>
  <si>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</si>
  <si>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</si>
  <si>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</si>
  <si>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</si>
  <si>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</si>
  <si>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</si>
  <si>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</si>
  <si>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</si>
  <si>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</si>
  <si>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</si>
  <si>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</si>
  <si>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</si>
  <si>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</si>
  <si>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</si>
  <si>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</si>
  <si>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</si>
  <si>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</si>
  <si>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</si>
  <si>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</si>
  <si>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</si>
  <si>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</si>
  <si>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</si>
  <si>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</si>
  <si>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</si>
  <si>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</si>
  <si>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</si>
  <si>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</si>
  <si>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</si>
  <si>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</si>
  <si>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</si>
  <si>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</si>
  <si>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</si>
  <si>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</si>
  <si>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</si>
  <si>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</si>
  <si>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</si>
  <si>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</si>
  <si>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</si>
  <si>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</si>
  <si>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</si>
  <si>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</si>
  <si>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</si>
  <si>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</si>
  <si>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</si>
  <si>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</si>
  <si>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</si>
  <si>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</si>
  <si>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</si>
  <si>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</si>
  <si>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</si>
  <si>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</si>
  <si>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</si>
  <si>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</si>
  <si>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</si>
  <si>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</si>
  <si>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</si>
  <si>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</si>
  <si>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</si>
  <si>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</si>
  <si>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</si>
  <si>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</si>
  <si>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</si>
  <si>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</si>
  <si>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</si>
  <si>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</si>
  <si>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</si>
  <si>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</si>
  <si>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</si>
  <si>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</si>
  <si>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</si>
  <si>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</si>
  <si>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</si>
  <si>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</si>
  <si>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</si>
  <si>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</si>
  <si>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</si>
  <si>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</si>
  <si>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</si>
  <si>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</si>
  <si>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</si>
  <si>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</si>
  <si>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</si>
  <si>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</si>
  <si>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</si>
  <si>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</si>
  <si>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</si>
  <si>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</si>
  <si>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</si>
  <si>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</si>
  <si>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</si>
  <si>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</si>
  <si>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</si>
  <si>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</si>
  <si>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</si>
  <si>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</si>
  <si>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</si>
  <si>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</si>
  <si>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</si>
  <si>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</si>
  <si>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</si>
  <si>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</si>
  <si>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</si>
  <si>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</si>
  <si>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</si>
  <si>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</si>
  <si>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</si>
  <si>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</si>
  <si>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</si>
  <si>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</si>
  <si>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</si>
  <si>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</si>
  <si>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</si>
  <si>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</si>
  <si>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</si>
  <si>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</si>
  <si>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</si>
  <si>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</si>
  <si>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</si>
  <si>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</si>
  <si>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</si>
  <si>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</si>
  <si>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</si>
  <si>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</si>
  <si>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</si>
  <si>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</si>
  <si>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</si>
  <si>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</si>
  <si>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</si>
  <si>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</si>
  <si>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</si>
  <si>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</si>
  <si>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</si>
  <si>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</si>
  <si>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</si>
  <si>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</si>
  <si>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</si>
  <si>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</si>
  <si>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</si>
  <si>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</si>
  <si>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</si>
  <si>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</si>
  <si>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</si>
  <si>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</si>
  <si>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</si>
  <si>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</si>
  <si>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</si>
  <si>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</si>
  <si>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</si>
  <si>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</si>
  <si>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</si>
  <si>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</si>
  <si>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</si>
  <si>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</si>
  <si>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</si>
  <si>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</si>
  <si>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</si>
  <si>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</si>
  <si>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</si>
  <si>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</si>
  <si>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</si>
  <si>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</si>
  <si>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</si>
  <si>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</si>
  <si>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</si>
  <si>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</si>
  <si>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</si>
  <si>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</si>
  <si>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</si>
  <si>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</si>
  <si>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</si>
  <si>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</si>
  <si>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</si>
  <si>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</si>
  <si>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</si>
  <si>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</si>
  <si>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</si>
  <si>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</si>
  <si>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</si>
  <si>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</si>
  <si>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</si>
  <si>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</si>
  <si>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</si>
  <si>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</si>
  <si>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</si>
  <si>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</si>
  <si>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</si>
  <si>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</si>
  <si>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</si>
  <si>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</si>
  <si>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</si>
  <si>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</si>
  <si>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</si>
  <si>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</si>
  <si>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</si>
  <si>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</si>
  <si>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</si>
  <si>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</si>
  <si>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</si>
  <si>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</si>
  <si>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</si>
  <si>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</si>
  <si>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</si>
  <si>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</si>
  <si>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</si>
  <si>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</si>
  <si>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</si>
  <si>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</si>
  <si>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</si>
  <si>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</si>
  <si>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</si>
  <si>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</si>
  <si>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</si>
  <si>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</si>
  <si>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</si>
  <si>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</si>
  <si>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</si>
  <si>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</si>
  <si>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</si>
  <si>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</si>
  <si>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</si>
  <si>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</si>
  <si>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</si>
  <si>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</si>
  <si>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</si>
  <si>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</si>
  <si>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</si>
  <si>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</si>
  <si>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</si>
  <si>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</si>
  <si>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</si>
  <si>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</si>
  <si>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</si>
  <si>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</si>
  <si>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</si>
  <si>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</si>
  <si>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</si>
  <si>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</si>
  <si>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</si>
  <si>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</si>
  <si>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</si>
  <si>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</si>
  <si>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</si>
  <si>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</si>
  <si>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</si>
  <si>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</si>
  <si>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</si>
  <si>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</si>
  <si>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</si>
  <si>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</si>
  <si>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</si>
  <si>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</si>
  <si>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</si>
  <si>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</si>
  <si>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</si>
  <si>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</si>
  <si>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</si>
  <si>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</si>
  <si>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</si>
  <si>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</si>
  <si>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</si>
  <si>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</si>
  <si>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</si>
  <si>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</si>
  <si>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</si>
  <si>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</si>
  <si>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</si>
  <si>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</si>
  <si>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</si>
  <si>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</si>
  <si>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</si>
  <si>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</si>
  <si>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</si>
  <si>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</si>
  <si>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</si>
  <si>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</si>
  <si>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</si>
  <si>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</si>
  <si>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</si>
  <si>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</si>
  <si>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</si>
  <si>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</si>
  <si>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</si>
  <si>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</si>
  <si>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</si>
  <si>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</si>
  <si>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</si>
  <si>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</si>
  <si>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</si>
  <si>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</si>
  <si>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</si>
  <si>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</si>
  <si>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</si>
  <si>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</si>
  <si>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</si>
  <si>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</si>
  <si>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</si>
  <si>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</si>
  <si>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</si>
  <si>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</si>
  <si>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</si>
  <si>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</si>
  <si>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</si>
  <si>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</si>
  <si>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</si>
  <si>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</si>
  <si>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</si>
  <si>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</si>
  <si>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</si>
  <si>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</si>
  <si>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</si>
  <si>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</si>
  <si>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</si>
  <si>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</si>
  <si>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</si>
  <si>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</si>
  <si>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</si>
  <si>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</si>
  <si>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</si>
  <si>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</si>
  <si>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</si>
  <si>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</si>
  <si>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</si>
  <si>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</si>
  <si>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</si>
  <si>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</si>
  <si>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</si>
  <si>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</si>
  <si>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</si>
  <si>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</si>
  <si>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</si>
  <si>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</si>
  <si>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</si>
  <si>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</si>
  <si>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</si>
  <si>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</si>
  <si>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</si>
  <si>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</si>
  <si>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</si>
  <si>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</si>
  <si>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</si>
  <si>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</si>
  <si>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</si>
  <si>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</si>
  <si>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</si>
  <si>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</si>
  <si>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</si>
  <si>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</si>
  <si>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</si>
  <si>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</si>
  <si>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</si>
  <si>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</si>
  <si>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</si>
  <si>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</si>
  <si>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</si>
  <si>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</si>
  <si>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</si>
  <si>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</si>
  <si>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</si>
  <si>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</si>
  <si>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</si>
  <si>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</si>
  <si>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</si>
  <si>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</si>
  <si>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</si>
  <si>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</si>
  <si>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</si>
  <si>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</si>
  <si>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</si>
  <si>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</si>
  <si>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</si>
  <si>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</si>
  <si>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</si>
  <si>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</si>
  <si>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</si>
  <si>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</si>
  <si>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</si>
  <si>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</si>
  <si>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</si>
  <si>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</si>
  <si>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</si>
  <si>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</si>
  <si>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</si>
  <si>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</si>
  <si>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</si>
  <si>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</si>
  <si>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</si>
  <si>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</si>
  <si>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</si>
  <si>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</si>
  <si>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</si>
  <si>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</si>
  <si>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</si>
  <si>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</si>
  <si>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</si>
  <si>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</si>
  <si>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</si>
  <si>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</si>
  <si>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</si>
  <si>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</si>
  <si>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</si>
  <si>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</si>
  <si>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</si>
  <si>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</si>
  <si>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</si>
  <si>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</si>
  <si>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</si>
  <si>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</si>
  <si>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</si>
  <si>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</si>
  <si>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</si>
  <si>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</si>
  <si>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</si>
  <si>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</si>
  <si>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</si>
  <si>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</si>
  <si>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</si>
  <si>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</si>
  <si>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</si>
  <si>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</si>
  <si>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</si>
  <si>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</si>
  <si>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</si>
  <si>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</si>
  <si>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</si>
  <si>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</si>
  <si>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</si>
  <si>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</si>
  <si>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</si>
  <si>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</si>
  <si>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</si>
  <si>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</si>
  <si>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</si>
  <si>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</si>
  <si>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</si>
  <si>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</si>
  <si>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</si>
  <si>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</si>
  <si>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</si>
  <si>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</si>
  <si>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</si>
  <si>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</si>
  <si>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</si>
  <si>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</si>
  <si>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</si>
  <si>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</si>
  <si>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</si>
  <si>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</si>
  <si>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</si>
  <si>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</si>
  <si>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</si>
  <si>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</si>
  <si>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</si>
  <si>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</si>
  <si>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</si>
  <si>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</si>
  <si>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</si>
  <si>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</si>
  <si>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</si>
  <si>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</si>
  <si>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</si>
  <si>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</si>
  <si>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</si>
  <si>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</si>
  <si>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</si>
  <si>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</si>
  <si>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</si>
  <si>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</si>
  <si>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</si>
  <si>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</si>
  <si>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</si>
  <si>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</si>
  <si>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</si>
  <si>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</si>
  <si>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</si>
  <si>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</si>
  <si>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</si>
  <si>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</si>
  <si>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</si>
  <si>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</si>
  <si>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</si>
  <si>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</si>
  <si>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</si>
  <si>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</si>
  <si>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</si>
  <si>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</si>
  <si>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</si>
  <si>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</si>
  <si>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</si>
  <si>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</si>
  <si>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</si>
  <si>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</si>
  <si>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</si>
  <si>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</si>
  <si>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</si>
  <si>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</si>
  <si>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</si>
  <si>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</si>
  <si>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</si>
  <si>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</si>
  <si>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</si>
  <si>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</si>
  <si>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</si>
  <si>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</si>
  <si>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</si>
  <si>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</si>
  <si>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</si>
  <si>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</si>
  <si>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</si>
  <si>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</si>
  <si>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</si>
  <si>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</si>
  <si>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</si>
  <si>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</si>
  <si>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</si>
  <si>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</si>
  <si>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</si>
  <si>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</si>
  <si>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</si>
  <si>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</si>
  <si>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</si>
  <si>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</si>
  <si>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</si>
  <si>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</si>
  <si>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</si>
  <si>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</si>
  <si>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</si>
  <si>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</si>
  <si>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</si>
  <si>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</si>
  <si>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</si>
  <si>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</si>
  <si>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</si>
  <si>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</si>
  <si>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</si>
  <si>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</si>
  <si>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</si>
  <si>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</si>
  <si>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</si>
  <si>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</si>
  <si>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</si>
  <si>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</si>
  <si>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</si>
  <si>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</si>
  <si>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</si>
  <si>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</si>
  <si>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</si>
  <si>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</si>
  <si>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</si>
  <si>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</si>
  <si>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</si>
  <si>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</si>
  <si>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</si>
  <si>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</si>
  <si>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</si>
  <si>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</si>
  <si>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</si>
  <si>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</si>
  <si>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</si>
  <si>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</si>
  <si>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</si>
  <si>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</si>
  <si>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</si>
  <si>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</si>
  <si>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</si>
  <si>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</si>
  <si>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</si>
  <si>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</si>
  <si>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</si>
  <si>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</si>
  <si>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</si>
  <si>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</si>
  <si>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</si>
  <si>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</si>
  <si>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</si>
  <si>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</si>
  <si>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</si>
  <si>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</si>
  <si>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</si>
  <si>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</si>
  <si>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</si>
  <si>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</si>
  <si>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</si>
  <si>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</si>
  <si>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</si>
  <si>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</si>
  <si>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</si>
  <si>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</si>
  <si>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</si>
  <si>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</si>
  <si>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</si>
  <si>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</si>
  <si>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</si>
  <si>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</si>
  <si>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</si>
  <si>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</si>
  <si>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</si>
  <si>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</si>
  <si>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</si>
  <si>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</si>
  <si>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</si>
  <si>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</si>
  <si>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</si>
  <si>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</si>
  <si>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</si>
  <si>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</si>
  <si>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</si>
  <si>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</si>
  <si>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</si>
  <si>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</si>
  <si>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</si>
  <si>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</si>
  <si>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</si>
  <si>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</si>
  <si>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</si>
  <si>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</si>
  <si>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</si>
  <si>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</si>
  <si>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</si>
  <si>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</si>
  <si>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</si>
  <si>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</si>
  <si>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</si>
  <si>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</si>
  <si>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</si>
  <si>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</si>
  <si>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</si>
  <si>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</si>
  <si>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</si>
  <si>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</si>
  <si>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</si>
  <si>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</si>
  <si>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</si>
  <si>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</si>
  <si>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</si>
  <si>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</si>
  <si>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</si>
  <si>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</si>
  <si>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</si>
  <si>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</si>
  <si>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</si>
  <si>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</si>
  <si>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</si>
  <si>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</si>
  <si>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</si>
  <si>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</si>
  <si>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</si>
  <si>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</si>
  <si>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</si>
  <si>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</si>
  <si>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</si>
  <si>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</si>
  <si>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</si>
  <si>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</si>
  <si>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</si>
  <si>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</si>
  <si>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</si>
  <si>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</si>
  <si>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</si>
  <si>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</si>
  <si>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</si>
  <si>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</si>
  <si>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</si>
  <si>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</si>
  <si>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</si>
  <si>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</si>
  <si>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</si>
  <si>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</si>
  <si>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</si>
  <si>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</si>
  <si>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</si>
  <si>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</si>
  <si>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</si>
  <si>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</si>
  <si>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</si>
  <si>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</si>
  <si>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</si>
  <si>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</si>
  <si>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</si>
  <si>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</si>
  <si>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</si>
  <si>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</si>
  <si>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</si>
  <si>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</si>
  <si>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</si>
  <si>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</si>
  <si>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</si>
  <si>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</si>
  <si>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</si>
  <si>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</si>
  <si>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</si>
  <si>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</si>
  <si>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</si>
  <si>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</si>
  <si>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</si>
  <si>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</si>
  <si>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</si>
  <si>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</si>
  <si>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</si>
  <si>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</si>
  <si>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</si>
  <si>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</si>
  <si>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</si>
  <si>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</si>
  <si>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</si>
  <si>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</si>
  <si>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</si>
  <si>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</si>
  <si>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</si>
  <si>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</si>
  <si>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</si>
  <si>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</si>
  <si>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</si>
  <si>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</si>
  <si>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</si>
  <si>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</si>
  <si>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</si>
  <si>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</si>
  <si>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</si>
  <si>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</si>
  <si>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</si>
  <si>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</si>
  <si>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</si>
  <si>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</si>
  <si>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</si>
  <si>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</si>
  <si>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</si>
  <si>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</si>
  <si>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</si>
  <si>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</si>
  <si>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</si>
  <si>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</si>
  <si>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</si>
  <si>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</si>
  <si>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</si>
  <si>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</si>
  <si>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</si>
  <si>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</si>
  <si>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</si>
  <si>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</si>
  <si>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</si>
  <si>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</si>
  <si>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</si>
  <si>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</si>
  <si>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</si>
  <si>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</si>
  <si>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</si>
  <si>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</si>
  <si>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</si>
  <si>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</si>
  <si>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</si>
  <si>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</si>
  <si>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</si>
  <si>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</si>
  <si>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</si>
  <si>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</si>
  <si>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</si>
  <si>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</si>
  <si>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</si>
  <si>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</si>
  <si>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</si>
  <si>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</si>
  <si>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</si>
  <si>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</si>
  <si>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</si>
  <si>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</si>
  <si>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</si>
  <si>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</si>
  <si>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</si>
  <si>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</si>
  <si>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</si>
  <si>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</si>
  <si>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</si>
  <si>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</si>
  <si>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</si>
  <si>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</si>
  <si>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</si>
  <si>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</si>
  <si>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</si>
  <si>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</si>
  <si>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</si>
  <si>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</si>
  <si>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</si>
  <si>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</si>
  <si>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</si>
  <si>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</si>
  <si>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</si>
  <si>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</si>
  <si>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</si>
  <si>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</si>
  <si>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</si>
  <si>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</si>
  <si>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</si>
  <si>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</si>
  <si>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</si>
  <si>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</si>
  <si>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</si>
  <si>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</si>
  <si>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</si>
  <si>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</si>
  <si>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</si>
  <si>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</si>
  <si>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</si>
  <si>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</si>
  <si>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</si>
  <si>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</si>
  <si>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</si>
  <si>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</si>
  <si>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</si>
  <si>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</si>
  <si>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</si>
  <si>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</si>
  <si>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</si>
  <si>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</si>
  <si>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</si>
  <si>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</si>
  <si>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</si>
  <si>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</si>
  <si>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</si>
  <si>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</si>
  <si>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</si>
  <si>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</si>
  <si>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</si>
  <si>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</si>
  <si>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</si>
  <si>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</si>
  <si>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</si>
  <si>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</si>
  <si>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</si>
  <si>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</si>
  <si>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</si>
  <si>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</si>
  <si>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</si>
  <si>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</si>
  <si>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</si>
  <si>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</si>
  <si>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</si>
  <si>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</si>
  <si>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</si>
  <si>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</si>
  <si>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</si>
  <si>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</si>
  <si>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</si>
  <si>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</si>
  <si>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</si>
  <si>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</si>
  <si>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</si>
  <si>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</si>
  <si>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</si>
  <si>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</si>
  <si>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</si>
  <si>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</si>
  <si>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</si>
  <si>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</si>
  <si>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</si>
  <si>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</si>
  <si>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</si>
  <si>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</si>
  <si>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</si>
  <si>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</si>
  <si>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花牟禮病院</t>
    <phoneticPr fontId="3"/>
  </si>
  <si>
    <t>〒896-0014 いちき串木野市元町１９０</t>
    <phoneticPr fontId="3"/>
  </si>
  <si>
    <t>〇</t>
  </si>
  <si>
    <t>医療法人</t>
  </si>
  <si>
    <t>内科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</si>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</sst>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30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27</v>
      </c>
      <c r="K100" s="237" t="str">
        <f>IF(OR(COUNTIF(L100:L100,"未確認")&gt;0,COUNTIF(L100:L100,"~*")&gt;0),"※","")</f>
        <v/>
      </c>
      <c r="L100" s="258">
        <v>27</v>
      </c>
    </row>
    <row r="101" spans="1:22" s="83" customFormat="1" ht="34.5" customHeight="1">
      <c r="A101" s="244" t="s">
        <v>610</v>
      </c>
      <c r="B101" s="84"/>
      <c r="C101" s="395"/>
      <c r="D101" s="396"/>
      <c r="E101" s="319" t="s">
        <v>45</v>
      </c>
      <c r="F101" s="320"/>
      <c r="G101" s="320"/>
      <c r="H101" s="321"/>
      <c r="I101" s="419"/>
      <c r="J101" s="256">
        <f t="shared" si="0"/>
        <v>31</v>
      </c>
      <c r="K101" s="237" t="str">
        <f>IF(OR(COUNTIF(L101:L101,"未確認")&gt;0,COUNTIF(L101:L101,"~*")&gt;0),"※","")</f>
        <v/>
      </c>
      <c r="L101" s="258">
        <v>31</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44</v>
      </c>
      <c r="K151" s="264" t="str">
        <f t="shared" si="3"/>
        <v/>
      </c>
      <c r="L151" s="117">
        <v>44</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22</v>
      </c>
      <c r="K220" s="264" t="str">
        <f t="shared" si="7"/>
        <v/>
      </c>
      <c r="L220" s="117">
        <v>22</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1043</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1.49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3.1</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601</v>
      </c>
      <c r="K392" s="81" t="str">
        <f t="shared" ref="K392:K397" si="11">IF(OR(COUNTIF(L392:L392,"未確認")&gt;0,COUNTIF(L392:L392,"~*")&gt;0),"※","")</f>
        <v/>
      </c>
      <c r="L392" s="147">
        <v>601</v>
      </c>
    </row>
    <row r="393" spans="1:22" s="83" customFormat="1" ht="34.5" customHeight="1">
      <c r="A393" s="249" t="s">
        <v>773</v>
      </c>
      <c r="B393" s="84"/>
      <c r="C393" s="369"/>
      <c r="D393" s="379"/>
      <c r="E393" s="319" t="s">
        <v>224</v>
      </c>
      <c r="F393" s="320"/>
      <c r="G393" s="320"/>
      <c r="H393" s="321"/>
      <c r="I393" s="342"/>
      <c r="J393" s="140">
        <f t="shared" si="10"/>
        <v>174</v>
      </c>
      <c r="K393" s="81" t="str">
        <f t="shared" si="11"/>
        <v/>
      </c>
      <c r="L393" s="147">
        <v>174</v>
      </c>
    </row>
    <row r="394" spans="1:22" s="83" customFormat="1" ht="34.5" customHeight="1">
      <c r="A394" s="250" t="s">
        <v>774</v>
      </c>
      <c r="B394" s="84"/>
      <c r="C394" s="369"/>
      <c r="D394" s="380"/>
      <c r="E394" s="319" t="s">
        <v>225</v>
      </c>
      <c r="F394" s="320"/>
      <c r="G394" s="320"/>
      <c r="H394" s="321"/>
      <c r="I394" s="342"/>
      <c r="J394" s="140">
        <f t="shared" si="10"/>
        <v>30</v>
      </c>
      <c r="K394" s="81" t="str">
        <f t="shared" si="11"/>
        <v/>
      </c>
      <c r="L394" s="147">
        <v>30</v>
      </c>
    </row>
    <row r="395" spans="1:22" s="83" customFormat="1" ht="34.5" customHeight="1">
      <c r="A395" s="250" t="s">
        <v>775</v>
      </c>
      <c r="B395" s="84"/>
      <c r="C395" s="369"/>
      <c r="D395" s="381"/>
      <c r="E395" s="319" t="s">
        <v>226</v>
      </c>
      <c r="F395" s="320"/>
      <c r="G395" s="320"/>
      <c r="H395" s="321"/>
      <c r="I395" s="342"/>
      <c r="J395" s="140">
        <f t="shared" si="10"/>
        <v>397</v>
      </c>
      <c r="K395" s="81" t="str">
        <f t="shared" si="11"/>
        <v/>
      </c>
      <c r="L395" s="147">
        <v>397</v>
      </c>
    </row>
    <row r="396" spans="1:22" s="83" customFormat="1" ht="34.5" customHeight="1">
      <c r="A396" s="250" t="s">
        <v>776</v>
      </c>
      <c r="B396" s="1"/>
      <c r="C396" s="369"/>
      <c r="D396" s="319" t="s">
        <v>227</v>
      </c>
      <c r="E396" s="320"/>
      <c r="F396" s="320"/>
      <c r="G396" s="320"/>
      <c r="H396" s="321"/>
      <c r="I396" s="342"/>
      <c r="J396" s="140">
        <f t="shared" si="10"/>
        <v>7020</v>
      </c>
      <c r="K396" s="81" t="str">
        <f t="shared" si="11"/>
        <v/>
      </c>
      <c r="L396" s="147">
        <v>7020</v>
      </c>
    </row>
    <row r="397" spans="1:22" s="83" customFormat="1" ht="34.5" customHeight="1">
      <c r="A397" s="250" t="s">
        <v>777</v>
      </c>
      <c r="B397" s="119"/>
      <c r="C397" s="369"/>
      <c r="D397" s="319" t="s">
        <v>228</v>
      </c>
      <c r="E397" s="320"/>
      <c r="F397" s="320"/>
      <c r="G397" s="320"/>
      <c r="H397" s="321"/>
      <c r="I397" s="343"/>
      <c r="J397" s="140">
        <f t="shared" si="10"/>
        <v>600</v>
      </c>
      <c r="K397" s="81" t="str">
        <f t="shared" si="11"/>
        <v/>
      </c>
      <c r="L397" s="147">
        <v>600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601</v>
      </c>
      <c r="K405" s="81" t="str">
        <f t="shared" ref="K405:K422" si="13">IF(OR(COUNTIF(L405:L405,"未確認")&gt;0,COUNTIF(L405:L405,"~*")&gt;0),"※","")</f>
        <v/>
      </c>
      <c r="L405" s="147">
        <v>601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571</v>
      </c>
      <c r="K407" s="81" t="str">
        <f t="shared" si="13"/>
        <v/>
      </c>
      <c r="L407" s="147">
        <v>571</v>
      </c>
    </row>
    <row r="408" spans="1:22" s="83" customFormat="1" ht="34.5" customHeight="1">
      <c r="A408" s="251" t="s">
        <v>781</v>
      </c>
      <c r="B408" s="119"/>
      <c r="C408" s="368"/>
      <c r="D408" s="368"/>
      <c r="E408" s="319" t="s">
        <v>236</v>
      </c>
      <c r="F408" s="320"/>
      <c r="G408" s="320"/>
      <c r="H408" s="321"/>
      <c r="I408" s="360"/>
      <c r="J408" s="140">
        <f t="shared" si="12"/>
        <v>23</v>
      </c>
      <c r="K408" s="81" t="str">
        <f t="shared" si="13"/>
        <v/>
      </c>
      <c r="L408" s="147">
        <v>23</v>
      </c>
    </row>
    <row r="409" spans="1:22" s="83" customFormat="1" ht="34.5" customHeight="1">
      <c r="A409" s="251" t="s">
        <v>782</v>
      </c>
      <c r="B409" s="119"/>
      <c r="C409" s="368"/>
      <c r="D409" s="368"/>
      <c r="E409" s="316" t="s">
        <v>989</v>
      </c>
      <c r="F409" s="317"/>
      <c r="G409" s="317"/>
      <c r="H409" s="318"/>
      <c r="I409" s="360"/>
      <c r="J409" s="140">
        <f t="shared" si="12"/>
        <v>7</v>
      </c>
      <c r="K409" s="81" t="str">
        <f t="shared" si="13"/>
        <v/>
      </c>
      <c r="L409" s="147">
        <v>7</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600</v>
      </c>
      <c r="K413" s="81" t="str">
        <f t="shared" si="13"/>
        <v/>
      </c>
      <c r="L413" s="147">
        <v>600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530</v>
      </c>
      <c r="K415" s="81" t="str">
        <f t="shared" si="13"/>
        <v/>
      </c>
      <c r="L415" s="147">
        <v>530</v>
      </c>
    </row>
    <row r="416" spans="1:22" s="83" customFormat="1" ht="34.5" customHeight="1">
      <c r="A416" s="251" t="s">
        <v>789</v>
      </c>
      <c r="B416" s="119"/>
      <c r="C416" s="368"/>
      <c r="D416" s="368"/>
      <c r="E416" s="319" t="s">
        <v>243</v>
      </c>
      <c r="F416" s="320"/>
      <c r="G416" s="320"/>
      <c r="H416" s="321"/>
      <c r="I416" s="360"/>
      <c r="J416" s="140">
        <f t="shared" si="12"/>
        <v>46</v>
      </c>
      <c r="K416" s="81" t="str">
        <f t="shared" si="13"/>
        <v/>
      </c>
      <c r="L416" s="147">
        <v>46</v>
      </c>
    </row>
    <row r="417" spans="1:22" s="83" customFormat="1" ht="34.5" customHeight="1">
      <c r="A417" s="251" t="s">
        <v>790</v>
      </c>
      <c r="B417" s="119"/>
      <c r="C417" s="368"/>
      <c r="D417" s="368"/>
      <c r="E417" s="319" t="s">
        <v>244</v>
      </c>
      <c r="F417" s="320"/>
      <c r="G417" s="320"/>
      <c r="H417" s="321"/>
      <c r="I417" s="360"/>
      <c r="J417" s="140">
        <f t="shared" si="12"/>
        <v>3</v>
      </c>
      <c r="K417" s="81" t="str">
        <f t="shared" si="13"/>
        <v/>
      </c>
      <c r="L417" s="147">
        <v>3</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19</v>
      </c>
      <c r="K421" s="81" t="str">
        <f t="shared" si="13"/>
        <v/>
      </c>
      <c r="L421" s="147">
        <v>19</v>
      </c>
    </row>
    <row r="422" spans="1:22" s="83" customFormat="1" ht="34.5" customHeight="1">
      <c r="A422" s="251" t="s">
        <v>795</v>
      </c>
      <c r="B422" s="119"/>
      <c r="C422" s="368"/>
      <c r="D422" s="368"/>
      <c r="E422" s="319" t="s">
        <v>166</v>
      </c>
      <c r="F422" s="320"/>
      <c r="G422" s="320"/>
      <c r="H422" s="321"/>
      <c r="I422" s="361"/>
      <c r="J422" s="140">
        <f t="shared" si="12"/>
        <v>1</v>
      </c>
      <c r="K422" s="81" t="str">
        <f t="shared" si="13"/>
        <v/>
      </c>
      <c r="L422" s="147">
        <v>1</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600</v>
      </c>
      <c r="K430" s="193" t="str">
        <f>IF(OR(COUNTIF(L430:L430,"未確認")&gt;0,COUNTIF(L430:L430,"~*")&gt;0),"※","")</f>
        <v/>
      </c>
      <c r="L430" s="147">
        <v>600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12</v>
      </c>
      <c r="K431" s="193" t="str">
        <f>IF(OR(COUNTIF(L431:L431,"未確認")&gt;0,COUNTIF(L431:L431,"~*")&gt;0),"※","")</f>
        <v/>
      </c>
      <c r="L431" s="147">
        <v>12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40</v>
      </c>
      <c r="K432" s="193" t="str">
        <f>IF(OR(COUNTIF(L432:L432,"未確認")&gt;0,COUNTIF(L432:L432,"~*")&gt;0),"※","")</f>
        <v/>
      </c>
      <c r="L432" s="147">
        <v>40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548</v>
      </c>
      <c r="K433" s="193" t="str">
        <f>IF(OR(COUNTIF(L433:L433,"未確認")&gt;0,COUNTIF(L433:L433,"~*")&gt;0),"※","")</f>
        <v/>
      </c>
      <c r="L433" s="147">
        <v>548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2</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2</v>
      </c>
      <c r="K445" s="187" t="str">
        <f t="shared" si="14"/>
        <v/>
      </c>
      <c r="L445" s="269"/>
    </row>
    <row r="446" spans="1:22" s="83" customFormat="1" ht="34.5" customHeight="1">
      <c r="A446" s="251" t="s">
        <v>804</v>
      </c>
      <c r="B446" s="119"/>
      <c r="C446" s="357" t="s">
        <v>267</v>
      </c>
      <c r="D446" s="358"/>
      <c r="E446" s="358"/>
      <c r="F446" s="358"/>
      <c r="G446" s="358"/>
      <c r="H446" s="359"/>
      <c r="I446" s="326"/>
      <c r="J446" s="192">
        <v>4</v>
      </c>
      <c r="K446" s="187" t="str">
        <f t="shared" si="14"/>
        <v/>
      </c>
      <c r="L446" s="269"/>
    </row>
    <row r="447" spans="1:22" s="83" customFormat="1" ht="34.5" customHeight="1">
      <c r="A447" s="251" t="s">
        <v>805</v>
      </c>
      <c r="B447" s="119"/>
      <c r="C447" s="188"/>
      <c r="D447" s="196"/>
      <c r="E447" s="319" t="s">
        <v>268</v>
      </c>
      <c r="F447" s="320"/>
      <c r="G447" s="320"/>
      <c r="H447" s="321"/>
      <c r="I447" s="326"/>
      <c r="J447" s="192">
        <v>4</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23</v>
      </c>
      <c r="K468" s="201" t="str">
        <f t="shared" ref="K468:K475" si="15">IF(OR(COUNTIF(L468:L468,"未確認")&gt;0,COUNTIF(L468:L468,"*")&gt;0),"※","")</f>
        <v/>
      </c>
      <c r="L468" s="117">
        <v>23</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23</v>
      </c>
      <c r="K477" s="201" t="str">
        <f t="shared" ref="K477:K496" si="17">IF(OR(COUNTIF(L477:L477,"未確認")&gt;0,COUNTIF(L477:L477,"*")&gt;0),"※","")</f>
        <v/>
      </c>
      <c r="L477" s="117">
        <v>23</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t="str">
        <f t="shared" si="19"/>
        <v>*</v>
      </c>
      <c r="K507" s="201" t="str">
        <f t="shared" si="20"/>
        <v>※</v>
      </c>
      <c r="L507" s="117" t="s">
        <v>541</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24.3</v>
      </c>
    </row>
    <row r="561" spans="1:12" s="91" customFormat="1" ht="34.5" customHeight="1">
      <c r="A561" s="251" t="s">
        <v>871</v>
      </c>
      <c r="B561" s="119"/>
      <c r="C561" s="209"/>
      <c r="D561" s="330" t="s">
        <v>377</v>
      </c>
      <c r="E561" s="341"/>
      <c r="F561" s="341"/>
      <c r="G561" s="341"/>
      <c r="H561" s="331"/>
      <c r="I561" s="342"/>
      <c r="J561" s="207"/>
      <c r="K561" s="210"/>
      <c r="L561" s="211">
        <v>4.8</v>
      </c>
    </row>
    <row r="562" spans="1:12" s="91" customFormat="1" ht="34.5" customHeight="1">
      <c r="A562" s="251" t="s">
        <v>872</v>
      </c>
      <c r="B562" s="119"/>
      <c r="C562" s="209"/>
      <c r="D562" s="330" t="s">
        <v>992</v>
      </c>
      <c r="E562" s="341"/>
      <c r="F562" s="341"/>
      <c r="G562" s="341"/>
      <c r="H562" s="331"/>
      <c r="I562" s="342"/>
      <c r="J562" s="207"/>
      <c r="K562" s="210"/>
      <c r="L562" s="211">
        <v>4.5999999999999996</v>
      </c>
    </row>
    <row r="563" spans="1:12" s="91" customFormat="1" ht="34.5" customHeight="1">
      <c r="A563" s="251" t="s">
        <v>873</v>
      </c>
      <c r="B563" s="119"/>
      <c r="C563" s="209"/>
      <c r="D563" s="330" t="s">
        <v>379</v>
      </c>
      <c r="E563" s="341"/>
      <c r="F563" s="341"/>
      <c r="G563" s="341"/>
      <c r="H563" s="331"/>
      <c r="I563" s="342"/>
      <c r="J563" s="207"/>
      <c r="K563" s="210"/>
      <c r="L563" s="211">
        <v>2.4</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4.8</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434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33</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70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1B634D8-5B7B-468F-9DC0-37C49EDFE4B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2019-12-23T02:27:14Z</dcterms:modified>
</cp:coreProperties>
</file>