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C6667CE-97C7-4788-AF3E-C93D4E6164C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<sst xmlns="http://schemas.openxmlformats.org/spreadsheetml/2006/main" count="3088" uniqueCount="1053">
  <si>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</si>
  <si>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</si>
  <si>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</si>
  <si>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</si>
  <si>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</si>
  <si>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</si>
  <si>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</si>
  <si>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</si>
  <si>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</si>
  <si>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</si>
  <si>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</si>
  <si>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</si>
  <si>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</si>
  <si>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</si>
  <si>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</si>
  <si>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</si>
  <si>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</si>
  <si>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</si>
  <si>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</si>
  <si>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</si>
  <si>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</si>
  <si>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</si>
  <si>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</si>
  <si>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</si>
  <si>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</si>
  <si>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</si>
  <si>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</si>
  <si>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</si>
  <si>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</si>
  <si>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</si>
  <si>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</si>
  <si>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</si>
  <si>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</si>
  <si>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</si>
  <si>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</si>
  <si>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</si>
  <si>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</si>
  <si>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</si>
  <si>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</si>
  <si>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</si>
  <si>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</si>
  <si>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</si>
  <si>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</si>
  <si>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</si>
  <si>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</si>
  <si>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</si>
  <si>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</si>
  <si>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</si>
  <si>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</si>
  <si>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</si>
  <si>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</si>
  <si>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</si>
  <si>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</si>
  <si>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</si>
  <si>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</si>
  <si>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</si>
  <si>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</si>
  <si>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</si>
  <si>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</si>
  <si>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</si>
  <si>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</si>
  <si>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</si>
  <si>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</si>
  <si>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</si>
  <si>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</si>
  <si>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</si>
  <si>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</si>
  <si>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</si>
  <si>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</si>
  <si>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</si>
  <si>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</si>
  <si>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</si>
  <si>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</si>
  <si>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</si>
  <si>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</si>
  <si>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</si>
  <si>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</si>
  <si>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</si>
  <si>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</si>
  <si>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</si>
  <si>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</si>
  <si>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</si>
  <si>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</si>
  <si>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</si>
  <si>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</si>
  <si>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</si>
  <si>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</si>
  <si>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</si>
  <si>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</si>
  <si>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</si>
  <si>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</si>
  <si>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</si>
  <si>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</si>
  <si>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</si>
  <si>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</si>
  <si>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</si>
  <si>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</si>
  <si>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</si>
  <si>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</si>
  <si>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</si>
  <si>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</si>
  <si>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</si>
  <si>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</si>
  <si>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</si>
  <si>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</si>
  <si>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</si>
  <si>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</si>
  <si>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</si>
  <si>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</si>
  <si>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</si>
  <si>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</si>
  <si>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</si>
  <si>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</si>
  <si>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</si>
  <si>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</si>
  <si>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</si>
  <si>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</si>
  <si>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</si>
  <si>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</si>
  <si>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</si>
  <si>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</si>
  <si>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</si>
  <si>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</si>
  <si>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</si>
  <si>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</si>
  <si>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</si>
  <si>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</si>
  <si>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</si>
  <si>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</si>
  <si>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</si>
  <si>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</si>
  <si>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</si>
  <si>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</si>
  <si>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</si>
  <si>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</si>
  <si>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</si>
  <si>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</si>
  <si>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</si>
  <si>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</si>
  <si>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</si>
  <si>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</si>
  <si>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</si>
  <si>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</si>
  <si>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</si>
  <si>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</si>
  <si>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</si>
  <si>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</si>
  <si>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</si>
  <si>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</si>
  <si>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</si>
  <si>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</si>
  <si>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</si>
  <si>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</si>
  <si>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</si>
  <si>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</si>
  <si>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</si>
  <si>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</si>
  <si>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</si>
  <si>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</si>
  <si>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</si>
  <si>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</si>
  <si>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</si>
  <si>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</si>
  <si>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</si>
  <si>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</si>
  <si>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</si>
  <si>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</si>
  <si>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</si>
  <si>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</si>
  <si>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</si>
  <si>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</si>
  <si>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</si>
  <si>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</si>
  <si>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</si>
  <si>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</si>
  <si>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</si>
  <si>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</si>
  <si>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</si>
  <si>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</si>
  <si>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</si>
  <si>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</si>
  <si>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</si>
  <si>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</si>
  <si>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</si>
  <si>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</si>
  <si>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</si>
  <si>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</si>
  <si>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</si>
  <si>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</si>
  <si>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</si>
  <si>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</si>
  <si>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</si>
  <si>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</si>
  <si>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</si>
  <si>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</si>
  <si>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</si>
  <si>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</si>
  <si>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</si>
  <si>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</si>
  <si>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</si>
  <si>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</si>
  <si>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</si>
  <si>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</si>
  <si>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</si>
  <si>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</si>
  <si>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</si>
  <si>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</si>
  <si>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</si>
  <si>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</si>
  <si>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</si>
  <si>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</si>
  <si>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</si>
  <si>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</si>
  <si>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</si>
  <si>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</si>
  <si>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</si>
  <si>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</si>
  <si>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</si>
  <si>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</si>
  <si>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</si>
  <si>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</si>
  <si>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</si>
  <si>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</si>
  <si>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</si>
  <si>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</si>
  <si>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</si>
  <si>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</si>
  <si>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</si>
  <si>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</si>
  <si>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</si>
  <si>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</si>
  <si>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</si>
  <si>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</si>
  <si>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</si>
  <si>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</si>
  <si>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</si>
  <si>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</si>
  <si>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</si>
  <si>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</si>
  <si>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</si>
  <si>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</si>
  <si>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</si>
  <si>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</si>
  <si>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</si>
  <si>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</si>
  <si>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</si>
  <si>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</si>
  <si>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</si>
  <si>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</si>
  <si>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</si>
  <si>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</si>
  <si>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</si>
  <si>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</si>
  <si>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</si>
  <si>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</si>
  <si>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</si>
  <si>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</si>
  <si>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</si>
  <si>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</si>
  <si>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</si>
  <si>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</si>
  <si>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</si>
  <si>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</si>
  <si>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</si>
  <si>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</si>
  <si>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</si>
  <si>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</si>
  <si>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</si>
  <si>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</si>
  <si>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</si>
  <si>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</si>
  <si>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</si>
  <si>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</si>
  <si>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</si>
  <si>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</si>
  <si>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</si>
  <si>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</si>
  <si>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</si>
  <si>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</si>
  <si>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</si>
  <si>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</si>
  <si>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</si>
  <si>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</si>
  <si>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</si>
  <si>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</si>
  <si>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</si>
  <si>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</si>
  <si>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</si>
  <si>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</si>
  <si>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</si>
  <si>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</si>
  <si>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</si>
  <si>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</si>
  <si>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</si>
  <si>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</si>
  <si>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</si>
  <si>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</si>
  <si>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</si>
  <si>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</si>
  <si>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</si>
  <si>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</si>
  <si>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</si>
  <si>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</si>
  <si>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</si>
  <si>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</si>
  <si>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</si>
  <si>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</si>
  <si>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</si>
  <si>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</si>
  <si>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</si>
  <si>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</si>
  <si>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</si>
  <si>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</si>
  <si>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</si>
  <si>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</si>
  <si>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</si>
  <si>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</si>
  <si>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</si>
  <si>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</si>
  <si>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</si>
  <si>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</si>
  <si>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</si>
  <si>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</si>
  <si>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</si>
  <si>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</si>
  <si>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</si>
  <si>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</si>
  <si>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</si>
  <si>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</si>
  <si>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</si>
  <si>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</si>
  <si>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</si>
  <si>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</si>
  <si>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</si>
  <si>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</si>
  <si>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</si>
  <si>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</si>
  <si>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</si>
  <si>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</si>
  <si>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</si>
  <si>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</si>
  <si>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</si>
  <si>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</si>
  <si>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</si>
  <si>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</si>
  <si>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</si>
  <si>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</si>
  <si>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</si>
  <si>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</si>
  <si>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</si>
  <si>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</si>
  <si>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</si>
  <si>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</si>
  <si>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</si>
  <si>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</si>
  <si>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</si>
  <si>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</si>
  <si>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</si>
  <si>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</si>
  <si>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</si>
  <si>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</si>
  <si>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</si>
  <si>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</si>
  <si>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</si>
  <si>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</si>
  <si>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</si>
  <si>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</si>
  <si>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</si>
  <si>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</si>
  <si>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</si>
  <si>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</si>
  <si>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</si>
  <si>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</si>
  <si>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</si>
  <si>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</si>
  <si>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</si>
  <si>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</si>
  <si>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</si>
  <si>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</si>
  <si>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</si>
  <si>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</si>
  <si>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</si>
  <si>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</si>
  <si>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</si>
  <si>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</si>
  <si>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</si>
  <si>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</si>
  <si>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</si>
  <si>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</si>
  <si>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</si>
  <si>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</si>
  <si>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</si>
  <si>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</si>
  <si>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</si>
  <si>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</si>
  <si>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</si>
  <si>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</si>
  <si>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</si>
  <si>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</si>
  <si>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</si>
  <si>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</si>
  <si>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</si>
  <si>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</si>
  <si>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</si>
  <si>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</si>
  <si>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</si>
  <si>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</si>
  <si>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</si>
  <si>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</si>
  <si>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</si>
  <si>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</si>
  <si>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</si>
  <si>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</si>
  <si>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</si>
  <si>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</si>
  <si>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</si>
  <si>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</si>
  <si>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</si>
  <si>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</si>
  <si>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</si>
  <si>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</si>
  <si>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</si>
  <si>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</si>
  <si>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</si>
  <si>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</si>
  <si>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</si>
  <si>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</si>
  <si>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</si>
  <si>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</si>
  <si>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</si>
  <si>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</si>
  <si>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</si>
  <si>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</si>
  <si>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</si>
  <si>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</si>
  <si>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</si>
  <si>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</si>
  <si>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</si>
  <si>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</si>
  <si>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</si>
  <si>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</si>
  <si>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</si>
  <si>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</si>
  <si>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</si>
  <si>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</si>
  <si>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</si>
  <si>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</si>
  <si>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</si>
  <si>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</si>
  <si>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</si>
  <si>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</si>
  <si>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</si>
  <si>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</si>
  <si>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</si>
  <si>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</si>
  <si>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</si>
  <si>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</si>
  <si>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</si>
  <si>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</si>
  <si>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</si>
  <si>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</si>
  <si>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</si>
  <si>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</si>
  <si>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</si>
  <si>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</si>
  <si>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</si>
  <si>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</si>
  <si>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</si>
  <si>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</si>
  <si>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</si>
  <si>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</si>
  <si>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</si>
  <si>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</si>
  <si>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</si>
  <si>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</si>
  <si>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</si>
  <si>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</si>
  <si>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</si>
  <si>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</si>
  <si>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</si>
  <si>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</si>
  <si>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</si>
  <si>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</si>
  <si>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</si>
  <si>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</si>
  <si>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</si>
  <si>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</si>
  <si>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</si>
  <si>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</si>
  <si>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</si>
  <si>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</si>
  <si>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</si>
  <si>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</si>
  <si>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</si>
  <si>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</si>
  <si>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</si>
  <si>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</si>
  <si>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</si>
  <si>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</si>
  <si>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</si>
  <si>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</si>
  <si>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</si>
  <si>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</si>
  <si>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</si>
  <si>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</si>
  <si>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</si>
  <si>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</si>
  <si>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</si>
  <si>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</si>
  <si>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</si>
  <si>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</si>
  <si>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</si>
  <si>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</si>
  <si>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</si>
  <si>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</si>
  <si>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</si>
  <si>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</si>
  <si>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</si>
  <si>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</si>
  <si>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</si>
  <si>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</si>
  <si>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</si>
  <si>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</si>
  <si>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</si>
  <si>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</si>
  <si>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</si>
  <si>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</si>
  <si>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</si>
  <si>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</si>
  <si>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</si>
  <si>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</si>
  <si>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</si>
  <si>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</si>
  <si>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</si>
  <si>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</si>
  <si>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</si>
  <si>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</si>
  <si>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</si>
  <si>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</si>
  <si>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</si>
  <si>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</si>
  <si>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</si>
  <si>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</si>
  <si>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</si>
  <si>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</si>
  <si>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</si>
  <si>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</si>
  <si>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</si>
  <si>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</si>
  <si>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</si>
  <si>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</si>
  <si>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</si>
  <si>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</si>
  <si>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</si>
  <si>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</si>
  <si>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</si>
  <si>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</si>
  <si>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</si>
  <si>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</si>
  <si>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</si>
  <si>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</si>
  <si>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</si>
  <si>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</si>
  <si>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</si>
  <si>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</si>
  <si>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</si>
  <si>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</si>
  <si>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</si>
  <si>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</si>
  <si>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</si>
  <si>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</si>
  <si>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</si>
  <si>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</si>
  <si>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</si>
  <si>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</si>
  <si>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</si>
  <si>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</si>
  <si>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</si>
  <si>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</si>
  <si>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</si>
  <si>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</si>
  <si>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</si>
  <si>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</si>
  <si>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</si>
  <si>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</si>
  <si>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</si>
  <si>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</si>
  <si>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</si>
  <si>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</si>
  <si>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</si>
  <si>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</si>
  <si>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</si>
  <si>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</si>
  <si>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</si>
  <si>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</si>
  <si>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</si>
  <si>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</si>
  <si>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</si>
  <si>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</si>
  <si>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</si>
  <si>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</si>
  <si>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</si>
  <si>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</si>
  <si>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</si>
  <si>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</si>
  <si>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</si>
  <si>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</si>
  <si>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</si>
  <si>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</si>
  <si>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</si>
  <si>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</si>
  <si>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</si>
  <si>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</si>
  <si>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</si>
  <si>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</si>
  <si>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</si>
  <si>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</si>
  <si>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</si>
  <si>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</si>
  <si>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</si>
  <si>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</si>
  <si>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</si>
  <si>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</si>
  <si>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</si>
  <si>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</si>
  <si>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</si>
  <si>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</si>
  <si>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</si>
  <si>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</si>
  <si>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</si>
  <si>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</si>
  <si>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</si>
  <si>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</si>
  <si>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</si>
  <si>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</si>
  <si>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</si>
  <si>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</si>
  <si>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</si>
  <si>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</si>
  <si>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</si>
  <si>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</si>
  <si>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</si>
  <si>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</si>
  <si>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</si>
  <si>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</si>
  <si>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</si>
  <si>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</si>
  <si>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</si>
  <si>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</si>
  <si>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</si>
  <si>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</si>
  <si>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</si>
  <si>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</si>
  <si>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</si>
  <si>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</si>
  <si>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</si>
  <si>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</si>
  <si>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</si>
  <si>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</si>
  <si>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</si>
  <si>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</si>
  <si>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</si>
  <si>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</si>
  <si>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</si>
  <si>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</si>
  <si>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</si>
  <si>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</si>
  <si>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</si>
  <si>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</si>
  <si>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</si>
  <si>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</si>
  <si>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</si>
  <si>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</si>
  <si>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</si>
  <si>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</si>
  <si>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</si>
  <si>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</si>
  <si>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</si>
  <si>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</si>
  <si>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</si>
  <si>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</si>
  <si>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</si>
  <si>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</si>
  <si>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</si>
  <si>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</si>
  <si>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</si>
  <si>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</si>
  <si>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</si>
  <si>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</si>
  <si>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</si>
  <si>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</si>
  <si>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</si>
  <si>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</si>
  <si>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</si>
  <si>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</si>
  <si>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</si>
  <si>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</si>
  <si>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</si>
  <si>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</si>
  <si>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</si>
  <si>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</si>
  <si>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</si>
  <si>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</si>
  <si>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</si>
  <si>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</si>
  <si>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</si>
  <si>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</si>
  <si>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</si>
  <si>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</si>
  <si>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</si>
  <si>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</si>
  <si>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</si>
  <si>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</si>
  <si>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</si>
  <si>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</si>
  <si>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</si>
  <si>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</si>
  <si>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</si>
  <si>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</si>
  <si>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</si>
  <si>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</si>
  <si>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</si>
  <si>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</si>
  <si>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</si>
  <si>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</si>
  <si>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</si>
  <si>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</si>
  <si>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</si>
  <si>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</si>
  <si>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</si>
  <si>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</si>
  <si>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</si>
  <si>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</si>
  <si>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</si>
  <si>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</si>
  <si>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</si>
  <si>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</si>
  <si>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</si>
  <si>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</si>
  <si>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</si>
  <si>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</si>
  <si>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</si>
  <si>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</si>
  <si>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</si>
  <si>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</si>
  <si>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</si>
  <si>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</si>
  <si>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</si>
  <si>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</si>
  <si>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</si>
  <si>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</si>
  <si>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</si>
  <si>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</si>
  <si>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</si>
  <si>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</si>
  <si>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</si>
  <si>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</si>
  <si>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</si>
  <si>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</si>
  <si>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</si>
  <si>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</si>
  <si>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</si>
  <si>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</si>
  <si>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</si>
  <si>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</si>
  <si>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</si>
  <si>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</si>
  <si>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</si>
  <si>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</si>
  <si>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</si>
  <si>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</si>
  <si>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</si>
  <si>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</si>
  <si>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</si>
  <si>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</si>
  <si>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</si>
  <si>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</si>
  <si>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</si>
  <si>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</si>
  <si>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</si>
  <si>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</si>
  <si>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</si>
  <si>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</si>
  <si>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</si>
  <si>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</si>
  <si>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</si>
  <si>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</si>
  <si>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</si>
  <si>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</si>
  <si>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</si>
  <si>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</si>
  <si>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</si>
  <si>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</si>
  <si>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</si>
  <si>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</si>
  <si>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</si>
  <si>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</si>
  <si>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</si>
  <si>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</si>
  <si>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</si>
  <si>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</si>
  <si>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</si>
  <si>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</si>
  <si>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</si>
  <si>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</si>
  <si>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</si>
  <si>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</si>
  <si>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</si>
  <si>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</si>
  <si>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</si>
  <si>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</si>
  <si>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</si>
  <si>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</si>
  <si>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</si>
  <si>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</si>
  <si>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</si>
  <si>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</si>
  <si>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</si>
  <si>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</si>
  <si>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</si>
  <si>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</si>
  <si>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</si>
  <si>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</si>
  <si>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</si>
  <si>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</si>
  <si>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</si>
  <si>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</si>
  <si>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</si>
  <si>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</si>
  <si>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</si>
  <si>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</si>
  <si>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</si>
  <si>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</si>
  <si>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</si>
  <si>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</si>
  <si>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</si>
  <si>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</si>
  <si>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</si>
  <si>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</si>
  <si>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</si>
  <si>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</si>
  <si>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</si>
  <si>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</si>
  <si>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</si>
  <si>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</si>
  <si>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</si>
  <si>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</si>
  <si>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</si>
  <si>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</si>
  <si>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</si>
  <si>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</si>
  <si>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</si>
  <si>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</si>
  <si>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</si>
  <si>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</si>
  <si>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</si>
  <si>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</si>
  <si>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</si>
  <si>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</si>
  <si>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</si>
  <si>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</si>
  <si>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</si>
  <si>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</si>
  <si>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</si>
  <si>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</si>
  <si>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</si>
  <si>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</si>
  <si>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</si>
  <si>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</si>
  <si>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</si>
  <si>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</si>
  <si>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</si>
  <si>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</si>
  <si>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</si>
  <si>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</si>
  <si>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</si>
  <si>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</si>
  <si>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</si>
  <si>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</si>
  <si>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</si>
  <si>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</si>
  <si>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</si>
  <si>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</si>
  <si>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</si>
  <si>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</si>
  <si>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</si>
  <si>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</si>
  <si>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</si>
  <si>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</si>
  <si>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</si>
  <si>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</si>
  <si>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</si>
  <si>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</si>
  <si>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</si>
  <si>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</si>
  <si>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</si>
  <si>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</si>
  <si>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</si>
  <si>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</si>
  <si>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</si>
  <si>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</si>
  <si>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</si>
  <si>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</si>
  <si>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</si>
  <si>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</si>
  <si>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</si>
  <si>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</si>
  <si>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</si>
  <si>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</si>
  <si>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</si>
  <si>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</si>
  <si>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</si>
  <si>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</si>
  <si>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</si>
  <si>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</si>
  <si>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</si>
  <si>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</si>
  <si>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</si>
  <si>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</si>
  <si>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</si>
  <si>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</si>
  <si>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</si>
  <si>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</si>
  <si>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</si>
  <si>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</si>
  <si>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</si>
  <si>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</si>
  <si>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</si>
  <si>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</si>
  <si>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</si>
  <si>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</si>
  <si>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</si>
  <si>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</si>
  <si>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</si>
  <si>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</si>
  <si>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</si>
  <si>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</si>
  <si>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</si>
  <si>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</si>
  <si>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</si>
  <si>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</si>
  <si>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</si>
  <si>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</si>
  <si>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</si>
  <si>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</si>
  <si>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</si>
  <si>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</si>
  <si>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</si>
  <si>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</si>
  <si>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</si>
  <si>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</si>
  <si>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</si>
  <si>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</si>
  <si>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</si>
  <si>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</si>
  <si>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</si>
  <si>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</si>
  <si>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</si>
  <si>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</si>
  <si>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</si>
  <si>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</si>
  <si>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</si>
  <si>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</si>
  <si>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</si>
  <si>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</si>
  <si>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</si>
  <si>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</si>
  <si>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</si>
  <si>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</si>
  <si>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</si>
  <si>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</si>
  <si>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</si>
  <si>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</si>
  <si>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</si>
  <si>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</si>
  <si>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</si>
  <si>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</si>
  <si>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</si>
  <si>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</si>
  <si>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</si>
  <si>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</si>
  <si>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</si>
  <si>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</si>
  <si>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</si>
  <si>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</si>
  <si>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</si>
  <si>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</si>
  <si>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</si>
  <si>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</si>
  <si>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</si>
  <si>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</si>
  <si>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</si>
  <si>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</si>
  <si>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</si>
  <si>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</si>
  <si>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</si>
  <si>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</si>
  <si>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</si>
  <si>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</si>
  <si>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</si>
  <si>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</si>
  <si>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</si>
  <si>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</si>
  <si>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</si>
  <si>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</si>
  <si>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</si>
  <si>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</si>
  <si>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</si>
  <si>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</si>
  <si>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</si>
  <si>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</si>
  <si>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</si>
  <si>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</si>
  <si>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</si>
  <si>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</si>
  <si>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</si>
  <si>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</si>
  <si>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</si>
  <si>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</si>
  <si>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</si>
  <si>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</si>
  <si>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</si>
  <si>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</si>
  <si>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</si>
  <si>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</si>
  <si>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</si>
  <si>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</si>
  <si>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</si>
  <si>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</si>
  <si>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</si>
  <si>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</si>
  <si>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</si>
  <si>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</si>
  <si>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</si>
  <si>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</si>
  <si>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</si>
  <si>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</si>
  <si>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守屋病院</t>
    <phoneticPr fontId="3"/>
  </si>
  <si>
    <t>〒899-2502 日置市伊集院町徳重２丁目５番地５</t>
    <phoneticPr fontId="3"/>
  </si>
  <si>
    <t>〇</t>
  </si>
  <si>
    <t>医療法人</t>
  </si>
  <si>
    <t>複数の診療科で活用</t>
  </si>
  <si>
    <t>内科</t>
  </si>
  <si>
    <t>消化器内科（胃腸内科）</t>
  </si>
  <si>
    <t>外科</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</si>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</sst>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19</v>
      </c>
      <c r="K99" s="237" t="str">
        <f>IF(OR(COUNTIF(L99:M99,"未確認")&gt;0,COUNTIF(L99:M99,"~*")&gt;0),"※","")</f>
        <v/>
      </c>
      <c r="L99" s="258">
        <v>19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19</v>
      </c>
      <c r="K101" s="237" t="str">
        <f>IF(OR(COUNTIF(L101:M101,"未確認")&gt;0,COUNTIF(L101:M101,"~*")&gt;0),"※","")</f>
        <v/>
      </c>
      <c r="L101" s="258">
        <v>19</v>
      </c>
      <c r="M101" s="258">
        <v>0</v>
      </c>
    </row>
    <row r="102" spans="1:22" s="83" customFormat="1" ht="34.5" customHeight="1">
      <c r="A102" s="244" t="s">
        <v>610</v>
      </c>
      <c r="B102" s="84"/>
      <c r="C102" s="377"/>
      <c r="D102" s="379"/>
      <c r="E102" s="317" t="s">
        <v>612</v>
      </c>
      <c r="F102" s="318"/>
      <c r="G102" s="318"/>
      <c r="H102" s="319"/>
      <c r="I102" s="420"/>
      <c r="J102" s="256">
        <f t="shared" si="0"/>
        <v>19</v>
      </c>
      <c r="K102" s="237" t="str">
        <f t="shared" ref="K102:K111" si="1">IF(OR(COUNTIF(L101:M101,"未確認")&gt;0,COUNTIF(L101:M101,"~*")&gt;0),"※","")</f>
        <v/>
      </c>
      <c r="L102" s="258">
        <v>19</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19</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18</v>
      </c>
      <c r="K154" s="264" t="str">
        <f t="shared" si="3"/>
        <v/>
      </c>
      <c r="L154" s="117">
        <v>18</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42</v>
      </c>
      <c r="K157" s="264" t="str">
        <f t="shared" si="3"/>
        <v/>
      </c>
      <c r="L157" s="117">
        <v>0</v>
      </c>
      <c r="M157" s="117">
        <v>42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9</v>
      </c>
      <c r="M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9</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9</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223</v>
      </c>
      <c r="K392" s="81" t="str">
        <f t="shared" ref="K392:K397" si="12">IF(OR(COUNTIF(L392:M392,"未確認")&gt;0,COUNTIF(L392:M392,"~*")&gt;0),"※","")</f>
        <v/>
      </c>
      <c r="L392" s="147">
        <v>173</v>
      </c>
      <c r="M392" s="147">
        <v>50</v>
      </c>
    </row>
    <row r="393" spans="1:22" s="83" customFormat="1" ht="34.5" customHeight="1">
      <c r="A393" s="249" t="s">
        <v>773</v>
      </c>
      <c r="B393" s="84"/>
      <c r="C393" s="370"/>
      <c r="D393" s="380"/>
      <c r="E393" s="320" t="s">
        <v>224</v>
      </c>
      <c r="F393" s="321"/>
      <c r="G393" s="321"/>
      <c r="H393" s="322"/>
      <c r="I393" s="343"/>
      <c r="J393" s="140">
        <f t="shared" si="11"/>
        <v>29</v>
      </c>
      <c r="K393" s="81" t="str">
        <f t="shared" si="12"/>
        <v/>
      </c>
      <c r="L393" s="147">
        <v>0</v>
      </c>
      <c r="M393" s="147">
        <v>29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194</v>
      </c>
      <c r="K395" s="81" t="str">
        <f t="shared" si="12"/>
        <v/>
      </c>
      <c r="L395" s="147">
        <v>173</v>
      </c>
      <c r="M395" s="147">
        <v>21</v>
      </c>
    </row>
    <row r="396" spans="1:22" s="83" customFormat="1" ht="34.5" customHeight="1">
      <c r="A396" s="250" t="s">
        <v>776</v>
      </c>
      <c r="B396" s="1"/>
      <c r="C396" s="370"/>
      <c r="D396" s="320" t="s">
        <v>227</v>
      </c>
      <c r="E396" s="321"/>
      <c r="F396" s="321"/>
      <c r="G396" s="321"/>
      <c r="H396" s="322"/>
      <c r="I396" s="343"/>
      <c r="J396" s="140">
        <f t="shared" si="11"/>
        <v>20748</v>
      </c>
      <c r="K396" s="81" t="str">
        <f t="shared" si="12"/>
        <v/>
      </c>
      <c r="L396" s="147">
        <v>4332</v>
      </c>
      <c r="M396" s="147">
        <v>16416</v>
      </c>
    </row>
    <row r="397" spans="1:22" s="83" customFormat="1" ht="34.5" customHeight="1">
      <c r="A397" s="250" t="s">
        <v>777</v>
      </c>
      <c r="B397" s="119"/>
      <c r="C397" s="370"/>
      <c r="D397" s="320" t="s">
        <v>228</v>
      </c>
      <c r="E397" s="321"/>
      <c r="F397" s="321"/>
      <c r="G397" s="321"/>
      <c r="H397" s="322"/>
      <c r="I397" s="344"/>
      <c r="J397" s="140">
        <f t="shared" si="11"/>
        <v>215</v>
      </c>
      <c r="K397" s="81" t="str">
        <f t="shared" si="12"/>
        <v/>
      </c>
      <c r="L397" s="147">
        <v>166</v>
      </c>
      <c r="M397" s="147">
        <v>49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223</v>
      </c>
      <c r="K405" s="81" t="str">
        <f t="shared" ref="K405:K422" si="14">IF(OR(COUNTIF(L405:M405,"未確認")&gt;0,COUNTIF(L405:M405,"~*")&gt;0),"※","")</f>
        <v/>
      </c>
      <c r="L405" s="147">
        <v>173</v>
      </c>
      <c r="M405" s="147">
        <v>50</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1</v>
      </c>
      <c r="M406" s="147">
        <v>29</v>
      </c>
    </row>
    <row r="407" spans="1:22" s="83" customFormat="1" ht="34.5" customHeight="1">
      <c r="A407" s="251" t="s">
        <v>780</v>
      </c>
      <c r="B407" s="119"/>
      <c r="C407" s="369"/>
      <c r="D407" s="369"/>
      <c r="E407" s="320" t="s">
        <v>235</v>
      </c>
      <c r="F407" s="321"/>
      <c r="G407" s="321"/>
      <c r="H407" s="322"/>
      <c r="I407" s="361"/>
      <c r="J407" s="140">
        <f t="shared" si="13"/>
        <v>68</v>
      </c>
      <c r="K407" s="81" t="str">
        <f t="shared" si="14"/>
        <v/>
      </c>
      <c r="L407" s="147">
        <v>66</v>
      </c>
      <c r="M407" s="147">
        <v>2</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33</v>
      </c>
      <c r="M408" s="147">
        <v>9</v>
      </c>
    </row>
    <row r="409" spans="1:22" s="83" customFormat="1" ht="34.5" customHeight="1">
      <c r="A409" s="251" t="s">
        <v>782</v>
      </c>
      <c r="B409" s="119"/>
      <c r="C409" s="369"/>
      <c r="D409" s="369"/>
      <c r="E409" s="317" t="s">
        <v>989</v>
      </c>
      <c r="F409" s="318"/>
      <c r="G409" s="318"/>
      <c r="H409" s="319"/>
      <c r="I409" s="361"/>
      <c r="J409" s="140">
        <f t="shared" si="13"/>
        <v>83</v>
      </c>
      <c r="K409" s="81" t="str">
        <f t="shared" si="14"/>
        <v/>
      </c>
      <c r="L409" s="147">
        <v>73</v>
      </c>
      <c r="M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215</v>
      </c>
      <c r="K413" s="81" t="str">
        <f t="shared" si="14"/>
        <v/>
      </c>
      <c r="L413" s="147">
        <v>166</v>
      </c>
      <c r="M413" s="147">
        <v>49</v>
      </c>
    </row>
    <row r="414" spans="1:22" s="83" customFormat="1" ht="34.5" customHeight="1">
      <c r="A414" s="251" t="s">
        <v>787</v>
      </c>
      <c r="B414" s="119"/>
      <c r="C414" s="369"/>
      <c r="D414" s="375" t="s">
        <v>240</v>
      </c>
      <c r="E414" s="377" t="s">
        <v>241</v>
      </c>
      <c r="F414" s="378"/>
      <c r="G414" s="378"/>
      <c r="H414" s="379"/>
      <c r="I414" s="361"/>
      <c r="J414" s="140">
        <f t="shared" si="13"/>
        <v>29</v>
      </c>
      <c r="K414" s="81" t="str">
        <f t="shared" si="14"/>
        <v/>
      </c>
      <c r="L414" s="147">
        <v>28</v>
      </c>
      <c r="M414" s="147">
        <v>1</v>
      </c>
    </row>
    <row r="415" spans="1:22" s="83" customFormat="1" ht="34.5" customHeight="1">
      <c r="A415" s="251" t="s">
        <v>788</v>
      </c>
      <c r="B415" s="119"/>
      <c r="C415" s="369"/>
      <c r="D415" s="369"/>
      <c r="E415" s="320" t="s">
        <v>242</v>
      </c>
      <c r="F415" s="321"/>
      <c r="G415" s="321"/>
      <c r="H415" s="322"/>
      <c r="I415" s="361"/>
      <c r="J415" s="140">
        <f t="shared" si="13"/>
        <v>67</v>
      </c>
      <c r="K415" s="81" t="str">
        <f t="shared" si="14"/>
        <v/>
      </c>
      <c r="L415" s="147">
        <v>61</v>
      </c>
      <c r="M415" s="147">
        <v>6</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19</v>
      </c>
      <c r="M416" s="147">
        <v>13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16</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50</v>
      </c>
      <c r="K420" s="81" t="str">
        <f t="shared" si="14"/>
        <v/>
      </c>
      <c r="L420" s="147">
        <v>41</v>
      </c>
      <c r="M420" s="147">
        <v>9</v>
      </c>
    </row>
    <row r="421" spans="1:22" s="83" customFormat="1" ht="34.5" customHeight="1">
      <c r="A421" s="251" t="s">
        <v>794</v>
      </c>
      <c r="B421" s="119"/>
      <c r="C421" s="369"/>
      <c r="D421" s="369"/>
      <c r="E421" s="320" t="s">
        <v>247</v>
      </c>
      <c r="F421" s="321"/>
      <c r="G421" s="321"/>
      <c r="H421" s="322"/>
      <c r="I421" s="361"/>
      <c r="J421" s="140">
        <f t="shared" si="13"/>
        <v>20</v>
      </c>
      <c r="K421" s="81" t="str">
        <f t="shared" si="14"/>
        <v/>
      </c>
      <c r="L421" s="147">
        <v>1</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186</v>
      </c>
      <c r="K430" s="193" t="str">
        <f>IF(OR(COUNTIF(L430:M430,"未確認")&gt;0,COUNTIF(L430:M430,"~*")&gt;0),"※","")</f>
        <v/>
      </c>
      <c r="L430" s="147">
        <v>138</v>
      </c>
      <c r="M430" s="147">
        <v>48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185</v>
      </c>
      <c r="K433" s="193" t="str">
        <f>IF(OR(COUNTIF(L433:M433,"未確認")&gt;0,COUNTIF(L433:M433,"~*")&gt;0),"※","")</f>
        <v/>
      </c>
      <c r="L433" s="147">
        <v>137</v>
      </c>
      <c r="M433" s="147">
        <v>48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51</v>
      </c>
      <c r="K646" s="201" t="str">
        <f t="shared" ref="K646:K660" si="33">IF(OR(COUNTIF(L646:M646,"未確認")&gt;0,COUNTIF(L646:M646,"*")&gt;0),"※","")</f>
        <v/>
      </c>
      <c r="L646" s="117">
        <v>11</v>
      </c>
      <c r="M646" s="117">
        <v>40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
      </c>
      <c r="L650" s="117">
        <v>10</v>
      </c>
      <c r="M650" s="117">
        <v>31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754656-4731-4E22-B554-6F9C8914D4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2019-12-23T02:26:38Z</dcterms:modified>
</cp:coreProperties>
</file>