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860" activeTab="0"/>
  </bookViews>
  <sheets>
    <sheet name="様式16 (5年次)" sheetId="1" r:id="rId1"/>
    <sheet name="様式16 (4年次)" sheetId="2" r:id="rId2"/>
    <sheet name="様式16 (3年次)" sheetId="3" r:id="rId3"/>
    <sheet name="様式16 (2年次)" sheetId="4" r:id="rId4"/>
    <sheet name="様式16 (1年次)" sheetId="5" r:id="rId5"/>
    <sheet name="様式16添付1" sheetId="6" r:id="rId6"/>
    <sheet name="様式17" sheetId="7" r:id="rId7"/>
  </sheets>
  <definedNames>
    <definedName name="_xlnm.Print_Area" localSheetId="4">'様式16 (1年次)'!$A$1:$AL$280</definedName>
    <definedName name="_xlnm.Print_Area" localSheetId="3">'様式16 (2年次)'!$A$1:$AL$280</definedName>
    <definedName name="_xlnm.Print_Area" localSheetId="2">'様式16 (3年次)'!$A$1:$AL$280</definedName>
    <definedName name="_xlnm.Print_Area" localSheetId="1">'様式16 (4年次)'!$A$1:$AL$280</definedName>
    <definedName name="_xlnm.Print_Area" localSheetId="0">'様式16 (5年次)'!$A$1:$AL$280</definedName>
    <definedName name="_xlnm.Print_Area" localSheetId="5">'様式16添付1'!$A$1:$K$351</definedName>
    <definedName name="_xlnm.Print_Area" localSheetId="6">'様式17'!$A$1:$AL$39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T19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W14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6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comments2.xml><?xml version="1.0" encoding="utf-8"?>
<comments xmlns="http://schemas.openxmlformats.org/spreadsheetml/2006/main">
  <authors>
    <author>農林水産省</author>
  </authors>
  <commentList>
    <comment ref="T19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W14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6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comments3.xml><?xml version="1.0" encoding="utf-8"?>
<comments xmlns="http://schemas.openxmlformats.org/spreadsheetml/2006/main">
  <authors>
    <author>農林水産省</author>
  </authors>
  <commentList>
    <comment ref="T19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W14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6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comments4.xml><?xml version="1.0" encoding="utf-8"?>
<comments xmlns="http://schemas.openxmlformats.org/spreadsheetml/2006/main">
  <authors>
    <author>農林水産省</author>
  </authors>
  <commentList>
    <comment ref="T19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W14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6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comments5.xml><?xml version="1.0" encoding="utf-8"?>
<comments xmlns="http://schemas.openxmlformats.org/spreadsheetml/2006/main">
  <authors>
    <author>農林水産省</author>
  </authors>
  <commentList>
    <comment ref="T19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W14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6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comments7.xml><?xml version="1.0" encoding="utf-8"?>
<comments xmlns="http://schemas.openxmlformats.org/spreadsheetml/2006/main">
  <authors>
    <author>農林水産省</author>
  </authors>
  <commentList>
    <comment ref="T19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</commentList>
</comments>
</file>

<file path=xl/sharedStrings.xml><?xml version="1.0" encoding="utf-8"?>
<sst xmlns="http://schemas.openxmlformats.org/spreadsheetml/2006/main" count="15509" uniqueCount="940">
  <si>
    <t>認定期間における実施状況</t>
  </si>
  <si>
    <t>別添のとおり</t>
  </si>
  <si>
    <t>（単位：ｍ3/人日，　ha/人日）</t>
  </si>
  <si>
    <t>－</t>
  </si>
  <si>
    <t xml:space="preserve">       　合　　　 計</t>
  </si>
  <si>
    <t>　　　　　県　　　　　　市（町，村）</t>
  </si>
  <si>
    <t>様式16号添付１（単独）</t>
  </si>
  <si>
    <t>１　職員数（様式２，３，（３），ア，（イ）　）</t>
  </si>
  <si>
    <t>採用計画</t>
  </si>
  <si>
    <t>単位：人，％</t>
  </si>
  <si>
    <t>区分</t>
  </si>
  <si>
    <t>採用計画</t>
  </si>
  <si>
    <t>目標年次
の職員数</t>
  </si>
  <si>
    <t>備考</t>
  </si>
  <si>
    <t>１年次</t>
  </si>
  <si>
    <t>２年次</t>
  </si>
  <si>
    <t>３年次</t>
  </si>
  <si>
    <t>４年次</t>
  </si>
  <si>
    <t>５年次</t>
  </si>
  <si>
    <t>林業現場作業職員</t>
  </si>
  <si>
    <t>常　　用　①</t>
  </si>
  <si>
    <t>（うち通年）②</t>
  </si>
  <si>
    <t>通年の割合</t>
  </si>
  <si>
    <t>－</t>
  </si>
  <si>
    <t>②/（①+③）</t>
  </si>
  <si>
    <t>臨時・季節</t>
  </si>
  <si>
    <t>(うち２か月以上)③</t>
  </si>
  <si>
    <t>そ　の　他</t>
  </si>
  <si>
    <t>合　　計</t>
  </si>
  <si>
    <t>月給制　④</t>
  </si>
  <si>
    <t>－</t>
  </si>
  <si>
    <t>割　合　④/②</t>
  </si>
  <si>
    <t>※採用計画の欄には，当該年次の採用予定者数を記載すること。</t>
  </si>
  <si>
    <t>実績</t>
  </si>
  <si>
    <t>達成率</t>
  </si>
  <si>
    <t>単位：％</t>
  </si>
  <si>
    <t>２　組織（様式２，３，（３），ア，（ウ）　）</t>
  </si>
  <si>
    <t>内容</t>
  </si>
  <si>
    <t>予定時期</t>
  </si>
  <si>
    <t>実施時期</t>
  </si>
  <si>
    <t>経営形態</t>
  </si>
  <si>
    <t>資本金</t>
  </si>
  <si>
    <t>組織化</t>
  </si>
  <si>
    <t>３　雇用管理（様式２，３，（３），イ）</t>
  </si>
  <si>
    <t>（１）雇用の安定化（様式２，３，（３），イ，（ア））</t>
  </si>
  <si>
    <t>改善措置の目標</t>
  </si>
  <si>
    <t>年次</t>
  </si>
  <si>
    <t>改善措置の内容</t>
  </si>
  <si>
    <t>改善措置の実施方法</t>
  </si>
  <si>
    <t>実行</t>
  </si>
  <si>
    <t>※　実行欄には，実行した場合○を記入。</t>
  </si>
  <si>
    <t>（２）労働条件の改善（様式２，３，（３），イ，（イ））</t>
  </si>
  <si>
    <t>（３）募集・採用の改善（様式２，３，（３），イ，（ウ））</t>
  </si>
  <si>
    <t>（４）教育訓練の充実（様式２，３，（３），イ，（エ））</t>
  </si>
  <si>
    <t>（５）高年齢労働者の活躍の促進（様式２，３，（３），イ，（オ））</t>
  </si>
  <si>
    <t>（６）その他の雇用管理の改善（様式２，３，（３），イ，（カ））</t>
  </si>
  <si>
    <t>４　事業の合理化（様式２，３，（３），ウ）</t>
  </si>
  <si>
    <t>（１）事業量の安定的確保（様式２，３，（３），ウ，（ア））</t>
  </si>
  <si>
    <t>（２）事業の種類及び事業区域（様式２，３，（３），ウ，（ア），ａ）</t>
  </si>
  <si>
    <t>事業拡大の目標及び内容</t>
  </si>
  <si>
    <t>事業区域</t>
  </si>
  <si>
    <t>素材生産業</t>
  </si>
  <si>
    <t>造林業</t>
  </si>
  <si>
    <t>上記以外の林業</t>
  </si>
  <si>
    <t>（３）事業量（様式２，３，（３），ウ，（ア），ｂ）</t>
  </si>
  <si>
    <t>計画</t>
  </si>
  <si>
    <t>目標年次
(５年次)</t>
  </si>
  <si>
    <t>備考</t>
  </si>
  <si>
    <r>
      <t>素材生産業(m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</si>
  <si>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主伐</t>
  </si>
  <si>
    <t>間伐</t>
  </si>
  <si>
    <t>計</t>
  </si>
  <si>
    <t>造林業(ha)</t>
  </si>
  <si>
    <t>植付</t>
  </si>
  <si>
    <t>下刈</t>
  </si>
  <si>
    <t>（　　）</t>
  </si>
  <si>
    <t>上記以外の林業は備考欄に具体的な事業等と単位を記す。</t>
  </si>
  <si>
    <t>素材生産業</t>
  </si>
  <si>
    <t>（４）雇用量（様式２，３，（３），ウ，（ア），ｃ）</t>
  </si>
  <si>
    <t>単位：人日</t>
  </si>
  <si>
    <t>合計</t>
  </si>
  <si>
    <t>（５）生産性の向上（様式２，３，（３），ウ，（イ））</t>
  </si>
  <si>
    <t>（６）労働生産性（様式２，３，（３），ウ，（イ），ａ）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</si>
  <si>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/人日</t>
    </r>
  </si>
  <si>
    <t>（　　）</t>
  </si>
  <si>
    <t>達成率</t>
  </si>
  <si>
    <t>（７）資本整備（機械保有台数）（様式２，３，（３），ウ，（イ），ｂ）</t>
  </si>
  <si>
    <t>機種</t>
  </si>
  <si>
    <t>目標年次の保有台数</t>
  </si>
  <si>
    <t>目標年次の
保有台数</t>
  </si>
  <si>
    <t>（８）林業労働者のキャリア形成支援（様式２，３，（３），ウ，（ウ））</t>
  </si>
  <si>
    <t>（９）技術者・技能者数（様式２，３，（３），ウ，（ウ），ａ）</t>
  </si>
  <si>
    <t>目標年次
の要員数</t>
  </si>
  <si>
    <t>（10）その他の事業の合理化（様式２，３，（３），ウ，（エ））</t>
  </si>
  <si>
    <t>４　その他</t>
  </si>
  <si>
    <t>４の(3）,(4),(6)の各年次の目標値に対して，実績が７割に達しない場合等の理由を記載すること。</t>
  </si>
  <si>
    <t>16</t>
  </si>
  <si>
    <t>17</t>
  </si>
  <si>
    <t>い</t>
  </si>
  <si>
    <t>る</t>
  </si>
  <si>
    <t>に</t>
  </si>
  <si>
    <t>え</t>
  </si>
  <si>
    <t>は</t>
  </si>
  <si>
    <t>そ</t>
  </si>
  <si>
    <t>の</t>
  </si>
  <si>
    <t>を</t>
  </si>
  <si>
    <t>す</t>
  </si>
  <si>
    <t>こ</t>
  </si>
  <si>
    <t>と</t>
  </si>
  <si>
    <t>。</t>
  </si>
  <si>
    <t>２</t>
  </si>
  <si>
    <t>が</t>
  </si>
  <si>
    <t>あ</t>
  </si>
  <si>
    <t>（</t>
  </si>
  <si>
    <t>）</t>
  </si>
  <si>
    <t>し</t>
  </si>
  <si>
    <t>て</t>
  </si>
  <si>
    <t>３</t>
  </si>
  <si>
    <t>３</t>
  </si>
  <si>
    <t>は</t>
  </si>
  <si>
    <t>ア</t>
  </si>
  <si>
    <t>に</t>
  </si>
  <si>
    <t>じ</t>
  </si>
  <si>
    <t>。</t>
  </si>
  <si>
    <t>４</t>
  </si>
  <si>
    <t>作業実施に雇用主等（被雇用者でない者）が含まれる場合には，上下二段書きとし，</t>
  </si>
  <si>
    <t>上段には「被雇用者のみ」を裸書きで，下段には「それ以外の雇用主等（被雇用者で</t>
  </si>
  <si>
    <t>ない者）を含めたもの」を（　）書きで記載すること。</t>
  </si>
  <si>
    <t>１</t>
  </si>
  <si>
    <t>その他</t>
  </si>
  <si>
    <t>ha（</t>
  </si>
  <si>
    <t>ｍ（</t>
  </si>
  <si>
    <t>林内作業車</t>
  </si>
  <si>
    <t>様</t>
  </si>
  <si>
    <t>式</t>
  </si>
  <si>
    <t>労</t>
  </si>
  <si>
    <t>働</t>
  </si>
  <si>
    <t>の</t>
  </si>
  <si>
    <t>善</t>
  </si>
  <si>
    <t>集</t>
  </si>
  <si>
    <t>法</t>
  </si>
  <si>
    <t>改</t>
  </si>
  <si>
    <t>そ</t>
  </si>
  <si>
    <t>雇</t>
  </si>
  <si>
    <t>用</t>
  </si>
  <si>
    <t>管</t>
  </si>
  <si>
    <t>理</t>
  </si>
  <si>
    <t>及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</si>
  <si>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</si>
  <si>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</si>
  <si>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</si>
  <si>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</si>
  <si>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</si>
  <si>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</si>
  <si>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</si>
  <si>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</si>
  <si>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</si>
  <si>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</si>
  <si>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</si>
  <si>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体</t>
  </si>
  <si>
    <t>的</t>
  </si>
  <si>
    <t>に</t>
  </si>
  <si>
    <t>図</t>
  </si>
  <si>
    <t>る</t>
  </si>
  <si>
    <t>必</t>
  </si>
  <si>
    <t>要</t>
  </si>
  <si>
    <t>措</t>
  </si>
  <si>
    <t>置</t>
  </si>
  <si>
    <t>い</t>
  </si>
  <si>
    <t>て</t>
  </si>
  <si>
    <t>計</t>
  </si>
  <si>
    <t>画</t>
  </si>
  <si>
    <t>認</t>
  </si>
  <si>
    <t>定</t>
  </si>
  <si>
    <t>書</t>
  </si>
  <si>
    <t>事</t>
  </si>
  <si>
    <t>殿</t>
  </si>
  <si>
    <t>日</t>
  </si>
  <si>
    <t>月</t>
  </si>
  <si>
    <t>年</t>
  </si>
  <si>
    <t>平</t>
  </si>
  <si>
    <t>成</t>
  </si>
  <si>
    <t>主</t>
  </si>
  <si>
    <t>務</t>
  </si>
  <si>
    <t>所</t>
  </si>
  <si>
    <t>在</t>
  </si>
  <si>
    <t>地</t>
  </si>
  <si>
    <t>号</t>
  </si>
  <si>
    <t>又</t>
  </si>
  <si>
    <t>は</t>
  </si>
  <si>
    <t>名</t>
  </si>
  <si>
    <t>称</t>
  </si>
  <si>
    <t>代</t>
  </si>
  <si>
    <t>表</t>
  </si>
  <si>
    <t>者</t>
  </si>
  <si>
    <t>氏</t>
  </si>
  <si>
    <t>印</t>
  </si>
  <si>
    <t>内</t>
  </si>
  <si>
    <t>容</t>
  </si>
  <si>
    <t>（</t>
  </si>
  <si>
    <t>）</t>
  </si>
  <si>
    <t>２</t>
  </si>
  <si>
    <t>組</t>
  </si>
  <si>
    <t>織</t>
  </si>
  <si>
    <t>立</t>
  </si>
  <si>
    <t>数</t>
  </si>
  <si>
    <t>－</t>
  </si>
  <si>
    <t>記</t>
  </si>
  <si>
    <t>項</t>
  </si>
  <si>
    <t>明</t>
  </si>
  <si>
    <t>別</t>
  </si>
  <si>
    <t>添</t>
  </si>
  <si>
    <t>と</t>
  </si>
  <si>
    <t>対</t>
  </si>
  <si>
    <t>以</t>
  </si>
  <si>
    <t>区</t>
  </si>
  <si>
    <t>含</t>
  </si>
  <si>
    <t>れ</t>
  </si>
  <si>
    <t>主</t>
  </si>
  <si>
    <t>現</t>
  </si>
  <si>
    <t>状</t>
  </si>
  <si>
    <t>力</t>
  </si>
  <si>
    <t>需</t>
  </si>
  <si>
    <t>載</t>
  </si>
  <si>
    <t>領</t>
  </si>
  <si>
    <t>最</t>
  </si>
  <si>
    <t>況</t>
  </si>
  <si>
    <t>す</t>
  </si>
  <si>
    <t>（２）</t>
  </si>
  <si>
    <t>ア</t>
  </si>
  <si>
    <t>役</t>
  </si>
  <si>
    <t>職</t>
  </si>
  <si>
    <t>員</t>
  </si>
  <si>
    <t>（ア）</t>
  </si>
  <si>
    <t>常</t>
  </si>
  <si>
    <t>勤</t>
  </si>
  <si>
    <t>非</t>
  </si>
  <si>
    <t>（イ）</t>
  </si>
  <si>
    <t>形</t>
  </si>
  <si>
    <t>態</t>
  </si>
  <si>
    <t>雇用形態</t>
  </si>
  <si>
    <t>臨</t>
  </si>
  <si>
    <t>時</t>
  </si>
  <si>
    <t>・</t>
  </si>
  <si>
    <t>季</t>
  </si>
  <si>
    <t>節</t>
  </si>
  <si>
    <t>実</t>
  </si>
  <si>
    <t>績</t>
  </si>
  <si>
    <t>定</t>
  </si>
  <si>
    <t>受</t>
  </si>
  <si>
    <t>う</t>
  </si>
  <si>
    <t>人</t>
  </si>
  <si>
    <t>場</t>
  </si>
  <si>
    <t>作</t>
  </si>
  <si>
    <t>造</t>
  </si>
  <si>
    <t>保</t>
  </si>
  <si>
    <t>育</t>
  </si>
  <si>
    <t>伐</t>
  </si>
  <si>
    <t>採</t>
  </si>
  <si>
    <t>他</t>
  </si>
  <si>
    <t>森</t>
  </si>
  <si>
    <t>施</t>
  </si>
  <si>
    <t>従</t>
  </si>
  <si>
    <t>第</t>
  </si>
  <si>
    <t>条</t>
  </si>
  <si>
    <t>規</t>
  </si>
  <si>
    <t>数</t>
  </si>
  <si>
    <t>系</t>
  </si>
  <si>
    <t>契</t>
  </si>
  <si>
    <t>約</t>
  </si>
  <si>
    <t>期</t>
  </si>
  <si>
    <t>間</t>
  </si>
  <si>
    <t>上</t>
  </si>
  <si>
    <t>除</t>
  </si>
  <si>
    <t>未</t>
  </si>
  <si>
    <t>満</t>
  </si>
  <si>
    <t>仕</t>
  </si>
  <si>
    <t>余</t>
  </si>
  <si>
    <t>暇</t>
  </si>
  <si>
    <t>利</t>
  </si>
  <si>
    <t>一</t>
  </si>
  <si>
    <t>問</t>
  </si>
  <si>
    <t>就</t>
  </si>
  <si>
    <t>（３）</t>
  </si>
  <si>
    <t>制</t>
  </si>
  <si>
    <t>選</t>
  </si>
  <si>
    <t>任</t>
  </si>
  <si>
    <t>事業所名</t>
  </si>
  <si>
    <t>選任の有無</t>
  </si>
  <si>
    <t>独</t>
  </si>
  <si>
    <t>得</t>
  </si>
  <si>
    <t>分</t>
  </si>
  <si>
    <t>基</t>
  </si>
  <si>
    <t>準</t>
  </si>
  <si>
    <t>場</t>
  </si>
  <si>
    <t>関</t>
  </si>
  <si>
    <t>文</t>
  </si>
  <si>
    <t>交</t>
  </si>
  <si>
    <t>付</t>
  </si>
  <si>
    <t>交付の有無</t>
  </si>
  <si>
    <t>文書の内容</t>
  </si>
  <si>
    <t>（別　　　　添）</t>
  </si>
  <si>
    <t>様</t>
  </si>
  <si>
    <t>事務系等職員</t>
  </si>
  <si>
    <t>等</t>
  </si>
  <si>
    <t>（ウ）</t>
  </si>
  <si>
    <t>社</t>
  </si>
  <si>
    <t>会</t>
  </si>
  <si>
    <t>労</t>
  </si>
  <si>
    <t>働</t>
  </si>
  <si>
    <t>保</t>
  </si>
  <si>
    <t>険</t>
  </si>
  <si>
    <t>等</t>
  </si>
  <si>
    <t>へ</t>
  </si>
  <si>
    <t>加</t>
  </si>
  <si>
    <t>入</t>
  </si>
  <si>
    <t>状</t>
  </si>
  <si>
    <t>況</t>
  </si>
  <si>
    <t>保険等の種類</t>
  </si>
  <si>
    <t>被保険者数</t>
  </si>
  <si>
    <t>（被共済者数）</t>
  </si>
  <si>
    <t>労災保険</t>
  </si>
  <si>
    <t>雇用保険</t>
  </si>
  <si>
    <t>健康保険</t>
  </si>
  <si>
    <t>厚生年金保険</t>
  </si>
  <si>
    <t>林業退職金共済等</t>
  </si>
  <si>
    <t>雇</t>
  </si>
  <si>
    <t>用</t>
  </si>
  <si>
    <t>林</t>
  </si>
  <si>
    <t>業</t>
  </si>
  <si>
    <t>退</t>
  </si>
  <si>
    <t>職</t>
  </si>
  <si>
    <t>金</t>
  </si>
  <si>
    <t>共</t>
  </si>
  <si>
    <t>済</t>
  </si>
  <si>
    <t>等</t>
  </si>
  <si>
    <t>中</t>
  </si>
  <si>
    <t>小</t>
  </si>
  <si>
    <t>企</t>
  </si>
  <si>
    <t>か</t>
  </si>
  <si>
    <t>自</t>
  </si>
  <si>
    <t>社</t>
  </si>
  <si>
    <t>制</t>
  </si>
  <si>
    <t>度</t>
  </si>
  <si>
    <t>含</t>
  </si>
  <si>
    <t>記</t>
  </si>
  <si>
    <t>載</t>
  </si>
  <si>
    <t>会</t>
  </si>
  <si>
    <t>・</t>
  </si>
  <si>
    <t>労</t>
  </si>
  <si>
    <t>働</t>
  </si>
  <si>
    <t>保</t>
  </si>
  <si>
    <t>険</t>
  </si>
  <si>
    <t>加</t>
  </si>
  <si>
    <t>入</t>
  </si>
  <si>
    <t>確</t>
  </si>
  <si>
    <t>認</t>
  </si>
  <si>
    <t>書</t>
  </si>
  <si>
    <t>類</t>
  </si>
  <si>
    <t>添</t>
  </si>
  <si>
    <t>付</t>
  </si>
  <si>
    <t>無</t>
  </si>
  <si>
    <t>災</t>
  </si>
  <si>
    <t>成</t>
  </si>
  <si>
    <t>分</t>
  </si>
  <si>
    <t>区</t>
  </si>
  <si>
    <t>欄</t>
  </si>
  <si>
    <t>載</t>
  </si>
  <si>
    <t>内</t>
  </si>
  <si>
    <t>直</t>
  </si>
  <si>
    <t>録</t>
  </si>
  <si>
    <t>算</t>
  </si>
  <si>
    <t>雇</t>
  </si>
  <si>
    <t>用</t>
  </si>
  <si>
    <t>管</t>
  </si>
  <si>
    <t>理</t>
  </si>
  <si>
    <t>現</t>
  </si>
  <si>
    <t>者</t>
  </si>
  <si>
    <t>間</t>
  </si>
  <si>
    <t>場</t>
  </si>
  <si>
    <t>他</t>
  </si>
  <si>
    <t>改</t>
  </si>
  <si>
    <t>善</t>
  </si>
  <si>
    <t>計</t>
  </si>
  <si>
    <t>行</t>
  </si>
  <si>
    <t>う</t>
  </si>
  <si>
    <t>定</t>
  </si>
  <si>
    <t>合</t>
  </si>
  <si>
    <t>容</t>
  </si>
  <si>
    <t>ア</t>
  </si>
  <si>
    <t>事</t>
  </si>
  <si>
    <t>実</t>
  </si>
  <si>
    <t>績</t>
  </si>
  <si>
    <t>期</t>
  </si>
  <si>
    <t>年</t>
  </si>
  <si>
    <t>ら</t>
  </si>
  <si>
    <t>素</t>
  </si>
  <si>
    <t>材</t>
  </si>
  <si>
    <t>生</t>
  </si>
  <si>
    <t>産</t>
  </si>
  <si>
    <t>主</t>
  </si>
  <si>
    <t>伐</t>
  </si>
  <si>
    <t>林業</t>
  </si>
  <si>
    <t>（単位：百万円）</t>
  </si>
  <si>
    <t>売上高</t>
  </si>
  <si>
    <t>造林業</t>
  </si>
  <si>
    <t>合</t>
  </si>
  <si>
    <t>その他</t>
  </si>
  <si>
    <t>植</t>
  </si>
  <si>
    <t>付</t>
  </si>
  <si>
    <t>下</t>
  </si>
  <si>
    <t>刈</t>
  </si>
  <si>
    <t>り</t>
  </si>
  <si>
    <t>上</t>
  </si>
  <si>
    <t>以</t>
  </si>
  <si>
    <t>外</t>
  </si>
  <si>
    <t>林</t>
  </si>
  <si>
    <t>関</t>
  </si>
  <si>
    <t>連</t>
  </si>
  <si>
    <t>事　業　量</t>
  </si>
  <si>
    <t>量</t>
  </si>
  <si>
    <t>山</t>
  </si>
  <si>
    <t>係</t>
  </si>
  <si>
    <t>請</t>
  </si>
  <si>
    <t>負</t>
  </si>
  <si>
    <t>立</t>
  </si>
  <si>
    <t>木</t>
  </si>
  <si>
    <t>購</t>
  </si>
  <si>
    <t>国</t>
  </si>
  <si>
    <t>有</t>
  </si>
  <si>
    <t>野</t>
  </si>
  <si>
    <t>書</t>
  </si>
  <si>
    <t>内</t>
  </si>
  <si>
    <t>数</t>
  </si>
  <si>
    <t>明</t>
  </si>
  <si>
    <t>換</t>
  </si>
  <si>
    <t>積</t>
  </si>
  <si>
    <t>造</t>
  </si>
  <si>
    <t>除</t>
  </si>
  <si>
    <t>枝</t>
  </si>
  <si>
    <t>打</t>
  </si>
  <si>
    <t>育</t>
  </si>
  <si>
    <t>作</t>
  </si>
  <si>
    <t>上</t>
  </si>
  <si>
    <t>森</t>
  </si>
  <si>
    <t>道</t>
  </si>
  <si>
    <t>開</t>
  </si>
  <si>
    <t>設</t>
  </si>
  <si>
    <t>良</t>
  </si>
  <si>
    <t>種</t>
  </si>
  <si>
    <t>苗</t>
  </si>
  <si>
    <t>特</t>
  </si>
  <si>
    <t>物</t>
  </si>
  <si>
    <t>木</t>
  </si>
  <si>
    <t>製</t>
  </si>
  <si>
    <t>品</t>
  </si>
  <si>
    <t>土</t>
  </si>
  <si>
    <t>治</t>
  </si>
  <si>
    <t>施</t>
  </si>
  <si>
    <t>工</t>
  </si>
  <si>
    <t>緑</t>
  </si>
  <si>
    <t>化</t>
  </si>
  <si>
    <t>園</t>
  </si>
  <si>
    <t>エ</t>
  </si>
  <si>
    <t>イ</t>
  </si>
  <si>
    <t>域</t>
  </si>
  <si>
    <t>―</t>
  </si>
  <si>
    <t>備</t>
  </si>
  <si>
    <t>考</t>
  </si>
  <si>
    <t>同</t>
  </si>
  <si>
    <t>主</t>
  </si>
  <si>
    <t>流</t>
  </si>
  <si>
    <t>又</t>
  </si>
  <si>
    <t>県</t>
  </si>
  <si>
    <t>越</t>
  </si>
  <si>
    <t>施</t>
  </si>
  <si>
    <t>旨</t>
  </si>
  <si>
    <t>ウ</t>
  </si>
  <si>
    <t>量</t>
  </si>
  <si>
    <t>及</t>
  </si>
  <si>
    <t>び</t>
  </si>
  <si>
    <t>労</t>
  </si>
  <si>
    <t>働</t>
  </si>
  <si>
    <t>生</t>
  </si>
  <si>
    <t>産</t>
  </si>
  <si>
    <t>性</t>
  </si>
  <si>
    <t>人</t>
  </si>
  <si>
    <t>百万円</t>
  </si>
  <si>
    <t>m3）</t>
  </si>
  <si>
    <t>m3（</t>
  </si>
  <si>
    <t>ha）</t>
  </si>
  <si>
    <t>接</t>
  </si>
  <si>
    <t>携</t>
  </si>
  <si>
    <t>延</t>
  </si>
  <si>
    <t>日</t>
  </si>
  <si>
    <t>値</t>
  </si>
  <si>
    <t>資</t>
  </si>
  <si>
    <t>本</t>
  </si>
  <si>
    <t>装</t>
  </si>
  <si>
    <t>機</t>
  </si>
  <si>
    <t>械</t>
  </si>
  <si>
    <t>台</t>
  </si>
  <si>
    <t>グラップル</t>
  </si>
  <si>
    <t>フォワーダ</t>
  </si>
  <si>
    <t>フェラーバンチャ</t>
  </si>
  <si>
    <t>スキッダ</t>
  </si>
  <si>
    <t>プロセッサ</t>
  </si>
  <si>
    <t>ハーベスタ</t>
  </si>
  <si>
    <t>タワーヤーダ</t>
  </si>
  <si>
    <t>スイングヤーダ</t>
  </si>
  <si>
    <t>機　　種</t>
  </si>
  <si>
    <t>台　　数</t>
  </si>
  <si>
    <t>稼働日数</t>
  </si>
  <si>
    <t>台（</t>
  </si>
  <si>
    <t>台）</t>
  </si>
  <si>
    <t>備　　考</t>
  </si>
  <si>
    <t>契</t>
  </si>
  <si>
    <t>約</t>
  </si>
  <si>
    <t>外</t>
  </si>
  <si>
    <t>務</t>
  </si>
  <si>
    <t>料</t>
  </si>
  <si>
    <t>率</t>
  </si>
  <si>
    <t>適</t>
  </si>
  <si>
    <t>有</t>
  </si>
  <si>
    <t>オ</t>
  </si>
  <si>
    <t>技</t>
  </si>
  <si>
    <t>術</t>
  </si>
  <si>
    <t>能</t>
  </si>
  <si>
    <t>資格等の区分</t>
  </si>
  <si>
    <t>備　　考</t>
  </si>
  <si>
    <t>備　　考</t>
  </si>
  <si>
    <t>区　　分</t>
  </si>
  <si>
    <t>合　　計</t>
  </si>
  <si>
    <t>ﾌｫﾚｽﾄﾜｰｶｰ（林業作業士）</t>
  </si>
  <si>
    <t>ﾌｫﾚｽﾄﾘｰﾀﾞｰ（現場管理責任者）</t>
  </si>
  <si>
    <t>ﾌｫﾚｽﾄﾏﾈｰｼﾞｬｰ（統括現場管理責任者）</t>
  </si>
  <si>
    <t>森林作業道作設オペレーター</t>
  </si>
  <si>
    <t>森林施業プランナー</t>
  </si>
  <si>
    <t>技術士</t>
  </si>
  <si>
    <t>技能士</t>
  </si>
  <si>
    <t>林業技士</t>
  </si>
  <si>
    <t>格</t>
  </si>
  <si>
    <t>カ</t>
  </si>
  <si>
    <t>士</t>
  </si>
  <si>
    <t>責</t>
  </si>
  <si>
    <t>任</t>
  </si>
  <si>
    <t>統</t>
  </si>
  <si>
    <t>括</t>
  </si>
  <si>
    <t>森</t>
  </si>
  <si>
    <t>作</t>
  </si>
  <si>
    <t>研</t>
  </si>
  <si>
    <t>修</t>
  </si>
  <si>
    <t>了</t>
  </si>
  <si>
    <t>農</t>
  </si>
  <si>
    <t>水</t>
  </si>
  <si>
    <t>省</t>
  </si>
  <si>
    <t>備</t>
  </si>
  <si>
    <t>名</t>
  </si>
  <si>
    <t>簿</t>
  </si>
  <si>
    <t>登</t>
  </si>
  <si>
    <t>養</t>
  </si>
  <si>
    <t>受</t>
  </si>
  <si>
    <t>講</t>
  </si>
  <si>
    <t>丈</t>
  </si>
  <si>
    <t>夫</t>
  </si>
  <si>
    <t>簡</t>
  </si>
  <si>
    <t>易</t>
  </si>
  <si>
    <t>力</t>
  </si>
  <si>
    <t>方</t>
  </si>
  <si>
    <t>針</t>
  </si>
  <si>
    <t>収</t>
  </si>
  <si>
    <t>支</t>
  </si>
  <si>
    <t>示</t>
  </si>
  <si>
    <t>所</t>
  </si>
  <si>
    <t>説</t>
  </si>
  <si>
    <t>提</t>
  </si>
  <si>
    <t>案</t>
  </si>
  <si>
    <t>意</t>
  </si>
  <si>
    <t>形</t>
  </si>
  <si>
    <t>図</t>
  </si>
  <si>
    <t>法</t>
  </si>
  <si>
    <t>基</t>
  </si>
  <si>
    <t>補</t>
  </si>
  <si>
    <t>発</t>
  </si>
  <si>
    <t>促</t>
  </si>
  <si>
    <t>進</t>
  </si>
  <si>
    <t>協</t>
  </si>
  <si>
    <t>キ</t>
  </si>
  <si>
    <t>庁</t>
  </si>
  <si>
    <t>総</t>
  </si>
  <si>
    <t>都</t>
  </si>
  <si>
    <t>府</t>
  </si>
  <si>
    <t>知</t>
  </si>
  <si>
    <t>幹</t>
  </si>
  <si>
    <t>除</t>
  </si>
  <si>
    <t>労災保険の保険料率</t>
  </si>
  <si>
    <t>事業の種類</t>
  </si>
  <si>
    <t>メリット制の適用</t>
  </si>
  <si>
    <t>％</t>
  </si>
  <si>
    <t>こ</t>
  </si>
  <si>
    <t>。</t>
  </si>
  <si>
    <t>ほ</t>
  </si>
  <si>
    <t>で</t>
  </si>
  <si>
    <t>な</t>
  </si>
  <si>
    <t>ち</t>
  </si>
  <si>
    <t>め</t>
  </si>
  <si>
    <t>し</t>
  </si>
  <si>
    <t>４</t>
  </si>
  <si>
    <t>ぞ</t>
  </si>
  <si>
    <t>さ</t>
  </si>
  <si>
    <t>メ</t>
  </si>
  <si>
    <t>リ</t>
  </si>
  <si>
    <t>ッ</t>
  </si>
  <si>
    <t>ト</t>
  </si>
  <si>
    <t>社</t>
  </si>
  <si>
    <t>へ</t>
  </si>
  <si>
    <t>き</t>
  </si>
  <si>
    <t>保</t>
  </si>
  <si>
    <t>険</t>
  </si>
  <si>
    <t>被</t>
  </si>
  <si>
    <t>者</t>
  </si>
  <si>
    <t>数</t>
  </si>
  <si>
    <t>一</t>
  </si>
  <si>
    <t>般</t>
  </si>
  <si>
    <t>記</t>
  </si>
  <si>
    <t>載</t>
  </si>
  <si>
    <t>つ</t>
  </si>
  <si>
    <t>た</t>
  </si>
  <si>
    <t>れ</t>
  </si>
  <si>
    <t>も</t>
  </si>
  <si>
    <t>５</t>
  </si>
  <si>
    <t>６</t>
  </si>
  <si>
    <t>レ</t>
  </si>
  <si>
    <t>ク</t>
  </si>
  <si>
    <t>ー</t>
  </si>
  <si>
    <t>シ</t>
  </si>
  <si>
    <t>ョ</t>
  </si>
  <si>
    <t>ン</t>
  </si>
  <si>
    <t>じ</t>
  </si>
  <si>
    <t>っ</t>
  </si>
  <si>
    <t>わ</t>
  </si>
  <si>
    <t>べ</t>
  </si>
  <si>
    <t>ス</t>
  </si>
  <si>
    <t>み</t>
  </si>
  <si>
    <t>タ</t>
  </si>
  <si>
    <t>ル</t>
  </si>
  <si>
    <t>フ</t>
  </si>
  <si>
    <t>ォ</t>
  </si>
  <si>
    <t>ワ</t>
  </si>
  <si>
    <t>ダ</t>
  </si>
  <si>
    <t>マ</t>
  </si>
  <si>
    <t>ネ</t>
  </si>
  <si>
    <t>ジ</t>
  </si>
  <si>
    <t>ャ</t>
  </si>
  <si>
    <t>ペ</t>
  </si>
  <si>
    <t>プ</t>
  </si>
  <si>
    <t>ラ</t>
  </si>
  <si>
    <t>ナ</t>
  </si>
  <si>
    <t>セ</t>
  </si>
  <si>
    <t>さ</t>
  </si>
  <si>
    <t>ど</t>
  </si>
  <si>
    <t>や</t>
  </si>
  <si>
    <t>づ</t>
  </si>
  <si>
    <t>く</t>
  </si>
  <si>
    <t>む</t>
  </si>
  <si>
    <t>。）</t>
  </si>
  <si>
    <t>グ</t>
  </si>
  <si>
    <t>，</t>
  </si>
  <si>
    <t>雇用管理者の役職，氏名</t>
  </si>
  <si>
    <t>１</t>
  </si>
  <si>
    <t>１</t>
  </si>
  <si>
    <t>に</t>
  </si>
  <si>
    <t>は</t>
  </si>
  <si>
    <t>は</t>
  </si>
  <si>
    <t>の</t>
  </si>
  <si>
    <t>の</t>
  </si>
  <si>
    <t>を</t>
  </si>
  <si>
    <t>う</t>
  </si>
  <si>
    <t>と</t>
  </si>
  <si>
    <t>す</t>
  </si>
  <si>
    <t>る</t>
  </si>
  <si>
    <t>こ</t>
  </si>
  <si>
    <t>と</t>
  </si>
  <si>
    <t>。</t>
  </si>
  <si>
    <t>２</t>
  </si>
  <si>
    <t>そ</t>
  </si>
  <si>
    <t>そ</t>
  </si>
  <si>
    <t>（</t>
  </si>
  <si>
    <t>（</t>
  </si>
  <si>
    <t>い</t>
  </si>
  <si>
    <t>。）</t>
  </si>
  <si>
    <t>３</t>
  </si>
  <si>
    <t>ほ</t>
  </si>
  <si>
    <t>か</t>
  </si>
  <si>
    <t>作</t>
  </si>
  <si>
    <t>で</t>
  </si>
  <si>
    <t>な</t>
  </si>
  <si>
    <t>め</t>
  </si>
  <si>
    <t>て</t>
  </si>
  <si>
    <t>て</t>
  </si>
  <si>
    <t>４</t>
  </si>
  <si>
    <t>お</t>
  </si>
  <si>
    <t>が</t>
  </si>
  <si>
    <t>ら</t>
  </si>
  <si>
    <t>れ</t>
  </si>
  <si>
    <t>も</t>
  </si>
  <si>
    <t>く</t>
  </si>
  <si>
    <t>ち</t>
  </si>
  <si>
    <t>通</t>
  </si>
  <si>
    <t>雇</t>
  </si>
  <si>
    <t>５</t>
  </si>
  <si>
    <t>し</t>
  </si>
  <si>
    <t>し</t>
  </si>
  <si>
    <t>わ</t>
  </si>
  <si>
    <t>月</t>
  </si>
  <si>
    <t>上</t>
  </si>
  <si>
    <t>，</t>
  </si>
  <si>
    <t>・</t>
  </si>
  <si>
    <t>た</t>
  </si>
  <si>
    <t>た</t>
  </si>
  <si>
    <t>６</t>
  </si>
  <si>
    <t>他</t>
  </si>
  <si>
    <t>常</t>
  </si>
  <si>
    <t>用</t>
  </si>
  <si>
    <t>臨</t>
  </si>
  <si>
    <t>時</t>
  </si>
  <si>
    <t>季</t>
  </si>
  <si>
    <t>節</t>
  </si>
  <si>
    <t>該</t>
  </si>
  <si>
    <t>当</t>
  </si>
  <si>
    <t>雇</t>
  </si>
  <si>
    <t>契</t>
  </si>
  <si>
    <t>約</t>
  </si>
  <si>
    <t>ヶ</t>
  </si>
  <si>
    <t>７</t>
  </si>
  <si>
    <t>月給制については，通年雇用者の内数で月給制の者の数を記載すること。</t>
  </si>
  <si>
    <t>８</t>
  </si>
  <si>
    <t>　</t>
  </si>
  <si>
    <t>９</t>
  </si>
  <si>
    <t>月給制の割合は，通年雇用者に対する割合を％で記載すること。</t>
  </si>
  <si>
    <t>素   材
生産業</t>
  </si>
  <si>
    <t>超</t>
  </si>
  <si>
    <t>単位：人，％</t>
  </si>
  <si>
    <t>区　　分</t>
  </si>
  <si>
    <t>林業現場
作業職員</t>
  </si>
  <si>
    <t>）</t>
  </si>
  <si>
    <t>－</t>
  </si>
  <si>
    <t>　　　　常　　   用　　①</t>
  </si>
  <si>
    <t>　　　　（うち通年）　 ②</t>
  </si>
  <si>
    <t>　　　　通年の割合
　　　　　　②/(①+③)</t>
  </si>
  <si>
    <t>　　　　臨時・季節</t>
  </si>
  <si>
    <t>　　(うち２か月以上) ③</t>
  </si>
  <si>
    <t xml:space="preserve">       　そ   の  他</t>
  </si>
  <si>
    <t>　　　　月　給　制    ④</t>
  </si>
  <si>
    <t xml:space="preserve">         割        合 ④/②</t>
  </si>
  <si>
    <t>記載すること。</t>
  </si>
  <si>
    <t>通年の割合は，常用と臨時・季節のうち２か月以上との計に対する割合を％で</t>
  </si>
  <si>
    <t>林　業</t>
  </si>
  <si>
    <t>，</t>
  </si>
  <si>
    <t>雇用量</t>
  </si>
  <si>
    <t>労働生産性</t>
  </si>
  <si>
    <t>（単位：人日）</t>
  </si>
  <si>
    <t>林業</t>
  </si>
  <si>
    <t>素　 材
生産業</t>
  </si>
  <si>
    <t>人日</t>
  </si>
  <si>
    <t>m3/人日</t>
  </si>
  <si>
    <t>造林業</t>
  </si>
  <si>
    <t>植</t>
  </si>
  <si>
    <t>付</t>
  </si>
  <si>
    <t>ha/人日</t>
  </si>
  <si>
    <t>下</t>
  </si>
  <si>
    <t>刈</t>
  </si>
  <si>
    <t>り</t>
  </si>
  <si>
    <t>の</t>
  </si>
  <si>
    <t>林</t>
  </si>
  <si>
    <t>連</t>
  </si>
  <si>
    <t>合　　計</t>
  </si>
  <si>
    <t>）</t>
  </si>
  <si>
    <t>、</t>
  </si>
  <si>
    <t>平成　年　月　日</t>
  </si>
  <si>
    <t>改　善　措　置　実　施　結　果　報　告</t>
  </si>
  <si>
    <t>平</t>
  </si>
  <si>
    <t>月</t>
  </si>
  <si>
    <t>け</t>
  </si>
  <si>
    <t>で</t>
  </si>
  <si>
    <t>を</t>
  </si>
  <si>
    <t>け</t>
  </si>
  <si>
    <t>た</t>
  </si>
  <si>
    <t>「</t>
  </si>
  <si>
    <t>環</t>
  </si>
  <si>
    <t>境</t>
  </si>
  <si>
    <t>の</t>
  </si>
  <si>
    <t>募</t>
  </si>
  <si>
    <t>方</t>
  </si>
  <si>
    <t>の</t>
  </si>
  <si>
    <t>の</t>
  </si>
  <si>
    <t>び</t>
  </si>
  <si>
    <t>そ</t>
  </si>
  <si>
    <t>の</t>
  </si>
  <si>
    <t>を</t>
  </si>
  <si>
    <t>に</t>
  </si>
  <si>
    <t>る</t>
  </si>
  <si>
    <t>め</t>
  </si>
  <si>
    <t>な</t>
  </si>
  <si>
    <t>に</t>
  </si>
  <si>
    <t>つ</t>
  </si>
  <si>
    <t>い</t>
  </si>
  <si>
    <t>て</t>
  </si>
  <si>
    <t>の</t>
  </si>
  <si>
    <t>」</t>
  </si>
  <si>
    <t>基</t>
  </si>
  <si>
    <t>づ</t>
  </si>
  <si>
    <t>く</t>
  </si>
  <si>
    <t>結</t>
  </si>
  <si>
    <t>果</t>
  </si>
  <si>
    <t>報</t>
  </si>
  <si>
    <t>告</t>
  </si>
  <si>
    <t>ま</t>
  </si>
  <si>
    <t>す</t>
  </si>
  <si>
    <t>。</t>
  </si>
  <si>
    <t>確</t>
  </si>
  <si>
    <t>支</t>
  </si>
  <si>
    <t>援</t>
  </si>
  <si>
    <t>セ</t>
  </si>
  <si>
    <t>ン</t>
  </si>
  <si>
    <t>タ</t>
  </si>
  <si>
    <t>ー</t>
  </si>
  <si>
    <t>長</t>
  </si>
  <si>
    <t>　　</t>
  </si>
  <si>
    <t>改善措置の実施項目</t>
  </si>
  <si>
    <t>実施した改善措置の内容</t>
  </si>
  <si>
    <t>雇用管理の改善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</si>
  <si>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</si>
  <si>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</si>
  <si>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</si>
  <si>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</si>
  <si>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</si>
  <si>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その他の雇用管理の改善①</t>
  </si>
  <si>
    <t>その他の雇用管理の改善②</t>
  </si>
  <si>
    <t>事業の合理化</t>
  </si>
  <si>
    <t>事業量の安定的確保</t>
  </si>
  <si>
    <t>生産性の向上</t>
  </si>
  <si>
    <t>林業労働者のキャリア形成支援</t>
  </si>
  <si>
    <t>その他の事業の合理化①</t>
  </si>
  <si>
    <t>その他の事業の合理化②</t>
  </si>
  <si>
    <t>（</t>
  </si>
  <si>
    <t>お</t>
  </si>
  <si>
    <t>い</t>
  </si>
  <si>
    <t>す</t>
  </si>
  <si>
    <t>る</t>
  </si>
  <si>
    <t>こ</t>
  </si>
  <si>
    <t>と</t>
  </si>
  <si>
    <t>し</t>
  </si>
  <si>
    <t>て</t>
  </si>
  <si>
    <t>い</t>
  </si>
  <si>
    <t>た</t>
  </si>
  <si>
    <t>目</t>
  </si>
  <si>
    <t>つ</t>
  </si>
  <si>
    <t>具</t>
  </si>
  <si>
    <t>こ</t>
  </si>
  <si>
    <t>２</t>
  </si>
  <si>
    <t>中</t>
  </si>
  <si>
    <t>に</t>
  </si>
  <si>
    <t>取</t>
  </si>
  <si>
    <t>り</t>
  </si>
  <si>
    <t>組</t>
  </si>
  <si>
    <t>ん</t>
  </si>
  <si>
    <t>だ</t>
  </si>
  <si>
    <t>全</t>
  </si>
  <si>
    <t>鹿児島県</t>
  </si>
  <si>
    <t>改　善　措　置　実　施　状　況　報　告</t>
  </si>
  <si>
    <t>（</t>
  </si>
  <si>
    <t>次</t>
  </si>
  <si>
    <t>）</t>
  </si>
  <si>
    <t>を</t>
  </si>
  <si>
    <t>１</t>
  </si>
  <si>
    <t>改善措置の実施上の問題点及び今後の対応方針</t>
  </si>
  <si>
    <t>問</t>
  </si>
  <si>
    <t>題</t>
  </si>
  <si>
    <t>点</t>
  </si>
  <si>
    <t>が</t>
  </si>
  <si>
    <t>ど</t>
  </si>
  <si>
    <t>り</t>
  </si>
  <si>
    <t>め</t>
  </si>
  <si>
    <t>な</t>
  </si>
  <si>
    <t>か</t>
  </si>
  <si>
    <t>っ</t>
  </si>
  <si>
    <t>た</t>
  </si>
  <si>
    <t>由</t>
  </si>
  <si>
    <t>３</t>
  </si>
  <si>
    <t>終</t>
  </si>
  <si>
    <t>は</t>
  </si>
  <si>
    <t>「</t>
  </si>
  <si>
    <t>併</t>
  </si>
  <si>
    <t>せ</t>
  </si>
  <si>
    <t>（１）</t>
  </si>
  <si>
    <t>ア</t>
  </si>
  <si>
    <t>（ア）</t>
  </si>
  <si>
    <t>雇　　用　　実　　績</t>
  </si>
  <si>
    <t>うち採用者数</t>
  </si>
  <si>
    <t>当</t>
  </si>
  <si>
    <t>該</t>
  </si>
  <si>
    <t>係</t>
  </si>
  <si>
    <t>度</t>
  </si>
  <si>
    <t>の</t>
  </si>
  <si>
    <t>う</t>
  </si>
  <si>
    <t>ち</t>
  </si>
  <si>
    <t>に</t>
  </si>
  <si>
    <t>お</t>
  </si>
  <si>
    <t>い</t>
  </si>
  <si>
    <t>て</t>
  </si>
  <si>
    <t>新</t>
  </si>
  <si>
    <t>備　　考</t>
  </si>
  <si>
    <t>と</t>
  </si>
  <si>
    <t>す</t>
  </si>
  <si>
    <t>る</t>
  </si>
  <si>
    <t>こ</t>
  </si>
  <si>
    <t>。</t>
  </si>
  <si>
    <t>有</t>
  </si>
  <si>
    <t>書</t>
  </si>
  <si>
    <t>内</t>
  </si>
  <si>
    <t>す</t>
  </si>
  <si>
    <t>る</t>
  </si>
  <si>
    <t>こ</t>
  </si>
  <si>
    <t>と</t>
  </si>
  <si>
    <t>。</t>
  </si>
  <si>
    <t>台</t>
  </si>
  <si>
    <t>稼</t>
  </si>
  <si>
    <t>人　　数</t>
  </si>
  <si>
    <t>養</t>
  </si>
  <si>
    <t>３</t>
  </si>
  <si>
    <t>(</t>
  </si>
  <si>
    <t>)</t>
  </si>
  <si>
    <t>-</t>
  </si>
  <si>
    <t>その他（　　　　　　　　　　　　　　</t>
  </si>
  <si>
    <t>その他（</t>
  </si>
  <si>
    <t>（除伐）</t>
  </si>
  <si>
    <t>（    ）</t>
  </si>
  <si>
    <t>（　　）</t>
  </si>
  <si>
    <t>（　　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</si>
</sst>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  <numFmt numFmtId="196" formatCode="#,##0.00_ "/>
    <numFmt numFmtId="197" formatCode="[$-411]ggge&quot;年&quot;m&quot;月&quot;d&quot;日&quot;;@"/>
    <numFmt numFmtId="198" formatCode="#,##0_ ;[Red]\-#,##0\ "/>
    <numFmt numFmtId="199" formatCode="\(0\)"/>
    <numFmt numFmtId="200" formatCode="\(#,###\)"/>
    <numFmt numFmtId="201" formatCode="\(0.00\)"/>
  </numFmts>
  <fonts count="33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sz val="11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dotted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76">
    <xf numFmtId="0" fontId="0" fillId="0" borderId="0" xfId="0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186" fontId="5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 textRotation="255"/>
      <protection/>
    </xf>
    <xf numFmtId="49" fontId="0" fillId="0" borderId="11" xfId="0" applyNumberFormat="1" applyBorder="1" applyAlignment="1" applyProtection="1">
      <alignment vertical="center" textRotation="255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Continuous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0" fillId="0" borderId="18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Continuous"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20" xfId="0" applyNumberForma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49" fontId="0" fillId="0" borderId="18" xfId="0" applyNumberFormat="1" applyBorder="1" applyAlignment="1" applyProtection="1">
      <alignment horizontal="center" vertical="top" wrapText="1"/>
      <protection/>
    </xf>
    <xf numFmtId="49" fontId="0" fillId="0" borderId="19" xfId="0" applyNumberFormat="1" applyBorder="1" applyAlignment="1" applyProtection="1">
      <alignment horizontal="center" vertical="top" wrapText="1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ill="1" applyBorder="1" applyAlignment="1" applyProtection="1">
      <alignment horizontal="right" vertical="center"/>
      <protection/>
    </xf>
    <xf numFmtId="186" fontId="0" fillId="0" borderId="0" xfId="0" applyNumberFormat="1" applyFill="1" applyBorder="1" applyAlignment="1" applyProtection="1">
      <alignment horizontal="right" vertical="center"/>
      <protection/>
    </xf>
    <xf numFmtId="184" fontId="5" fillId="0" borderId="14" xfId="0" applyNumberFormat="1" applyFont="1" applyFill="1" applyBorder="1" applyAlignment="1" applyProtection="1">
      <alignment vertical="center"/>
      <protection/>
    </xf>
    <xf numFmtId="184" fontId="0" fillId="0" borderId="14" xfId="0" applyNumberFormat="1" applyFill="1" applyBorder="1" applyAlignment="1" applyProtection="1">
      <alignment horizontal="right" vertical="center"/>
      <protection/>
    </xf>
    <xf numFmtId="184" fontId="0" fillId="0" borderId="14" xfId="0" applyNumberFormat="1" applyFill="1" applyBorder="1" applyAlignment="1" applyProtection="1">
      <alignment vertical="center"/>
      <protection/>
    </xf>
    <xf numFmtId="186" fontId="0" fillId="0" borderId="20" xfId="0" applyNumberFormat="1" applyFont="1" applyFill="1" applyBorder="1" applyAlignment="1" applyProtection="1">
      <alignment vertical="center"/>
      <protection/>
    </xf>
    <xf numFmtId="184" fontId="5" fillId="0" borderId="18" xfId="0" applyNumberFormat="1" applyFont="1" applyFill="1" applyBorder="1" applyAlignment="1" applyProtection="1">
      <alignment vertical="center"/>
      <protection/>
    </xf>
    <xf numFmtId="184" fontId="0" fillId="0" borderId="18" xfId="0" applyNumberFormat="1" applyFill="1" applyBorder="1" applyAlignment="1" applyProtection="1">
      <alignment horizontal="right" vertical="center"/>
      <protection/>
    </xf>
    <xf numFmtId="184" fontId="0" fillId="0" borderId="18" xfId="0" applyNumberFormat="1" applyFill="1" applyBorder="1" applyAlignment="1" applyProtection="1">
      <alignment vertical="center"/>
      <protection/>
    </xf>
    <xf numFmtId="196" fontId="0" fillId="0" borderId="18" xfId="0" applyNumberFormat="1" applyFill="1" applyBorder="1" applyAlignment="1" applyProtection="1">
      <alignment vertical="center"/>
      <protection/>
    </xf>
    <xf numFmtId="186" fontId="0" fillId="0" borderId="1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185" fontId="0" fillId="0" borderId="14" xfId="0" applyNumberFormat="1" applyFont="1" applyFill="1" applyBorder="1" applyAlignment="1" applyProtection="1">
      <alignment vertical="center"/>
      <protection/>
    </xf>
    <xf numFmtId="185" fontId="0" fillId="0" borderId="18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19" xfId="0" applyNumberForma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vertical="center"/>
      <protection/>
    </xf>
    <xf numFmtId="186" fontId="0" fillId="0" borderId="16" xfId="0" applyNumberFormat="1" applyFont="1" applyFill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vertical="center" textRotation="255"/>
      <protection/>
    </xf>
    <xf numFmtId="49" fontId="0" fillId="0" borderId="14" xfId="0" applyNumberFormat="1" applyBorder="1" applyAlignment="1" applyProtection="1">
      <alignment vertical="center" textRotation="255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49" fontId="0" fillId="0" borderId="17" xfId="0" applyNumberFormat="1" applyBorder="1" applyAlignment="1" applyProtection="1">
      <alignment vertical="center" textRotation="255"/>
      <protection/>
    </xf>
    <xf numFmtId="49" fontId="0" fillId="0" borderId="18" xfId="0" applyNumberFormat="1" applyBorder="1" applyAlignment="1" applyProtection="1">
      <alignment vertical="center" textRotation="255"/>
      <protection/>
    </xf>
    <xf numFmtId="49" fontId="0" fillId="0" borderId="18" xfId="0" applyNumberForma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177" fontId="0" fillId="0" borderId="11" xfId="0" applyNumberForma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Continuous" vertical="center"/>
      <protection/>
    </xf>
    <xf numFmtId="49" fontId="0" fillId="0" borderId="0" xfId="0" applyNumberFormat="1" applyFill="1" applyBorder="1" applyAlignment="1" applyProtection="1">
      <alignment horizontal="centerContinuous" vertical="center"/>
      <protection/>
    </xf>
    <xf numFmtId="177" fontId="0" fillId="0" borderId="0" xfId="0" applyNumberForma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vertical="center"/>
      <protection/>
    </xf>
    <xf numFmtId="49" fontId="0" fillId="0" borderId="22" xfId="0" applyNumberFormat="1" applyBorder="1" applyAlignment="1" applyProtection="1">
      <alignment vertical="center"/>
      <protection/>
    </xf>
    <xf numFmtId="49" fontId="0" fillId="0" borderId="23" xfId="0" applyNumberFormat="1" applyBorder="1" applyAlignment="1" applyProtection="1">
      <alignment vertical="center"/>
      <protection/>
    </xf>
    <xf numFmtId="49" fontId="0" fillId="0" borderId="24" xfId="0" applyNumberForma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center" vertical="center"/>
      <protection/>
    </xf>
    <xf numFmtId="49" fontId="0" fillId="0" borderId="27" xfId="0" applyNumberFormat="1" applyBorder="1" applyAlignment="1" applyProtection="1">
      <alignment horizontal="center" vertical="center"/>
      <protection/>
    </xf>
    <xf numFmtId="49" fontId="0" fillId="0" borderId="28" xfId="0" applyNumberFormat="1" applyBorder="1" applyAlignment="1" applyProtection="1">
      <alignment horizontal="center" vertical="center"/>
      <protection/>
    </xf>
    <xf numFmtId="49" fontId="0" fillId="0" borderId="29" xfId="0" applyNumberFormat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vertical="center"/>
      <protection/>
    </xf>
    <xf numFmtId="49" fontId="0" fillId="0" borderId="15" xfId="0" applyNumberFormat="1" applyFill="1" applyBorder="1" applyAlignment="1" applyProtection="1">
      <alignment vertical="center"/>
      <protection/>
    </xf>
    <xf numFmtId="49" fontId="0" fillId="0" borderId="20" xfId="0" applyNumberFormat="1" applyFill="1" applyBorder="1" applyAlignment="1" applyProtection="1">
      <alignment vertical="center"/>
      <protection/>
    </xf>
    <xf numFmtId="0" fontId="12" fillId="0" borderId="0" xfId="61" applyFont="1" applyBorder="1">
      <alignment/>
      <protection/>
    </xf>
    <xf numFmtId="0" fontId="12" fillId="0" borderId="0" xfId="62" applyFont="1">
      <alignment/>
      <protection/>
    </xf>
    <xf numFmtId="0" fontId="12" fillId="0" borderId="0" xfId="61" applyFont="1" applyBorder="1" applyAlignment="1">
      <alignment horizontal="right"/>
      <protection/>
    </xf>
    <xf numFmtId="0" fontId="14" fillId="0" borderId="30" xfId="61" applyFont="1" applyBorder="1" applyAlignment="1">
      <alignment horizontal="center" vertical="center"/>
      <protection/>
    </xf>
    <xf numFmtId="0" fontId="14" fillId="0" borderId="31" xfId="61" applyFont="1" applyBorder="1" applyAlignment="1">
      <alignment vertical="center"/>
      <protection/>
    </xf>
    <xf numFmtId="0" fontId="14" fillId="0" borderId="32" xfId="62" applyFont="1" applyBorder="1" applyAlignment="1">
      <alignment vertical="center"/>
      <protection/>
    </xf>
    <xf numFmtId="9" fontId="14" fillId="0" borderId="33" xfId="42" applyNumberFormat="1" applyFont="1" applyBorder="1" applyAlignment="1">
      <alignment horizontal="center" vertical="center"/>
    </xf>
    <xf numFmtId="9" fontId="14" fillId="0" borderId="33" xfId="42" applyNumberFormat="1" applyFont="1" applyBorder="1" applyAlignment="1">
      <alignment vertical="center"/>
    </xf>
    <xf numFmtId="0" fontId="14" fillId="0" borderId="33" xfId="61" applyFont="1" applyBorder="1" applyAlignment="1">
      <alignment vertical="center"/>
      <protection/>
    </xf>
    <xf numFmtId="0" fontId="14" fillId="0" borderId="34" xfId="62" applyFont="1" applyBorder="1" applyAlignment="1">
      <alignment vertical="center"/>
      <protection/>
    </xf>
    <xf numFmtId="0" fontId="14" fillId="0" borderId="19" xfId="61" applyFont="1" applyBorder="1" applyAlignment="1">
      <alignment vertical="center"/>
      <protection/>
    </xf>
    <xf numFmtId="0" fontId="14" fillId="0" borderId="30" xfId="61" applyFont="1" applyBorder="1" applyAlignment="1">
      <alignment vertical="center"/>
      <protection/>
    </xf>
    <xf numFmtId="9" fontId="14" fillId="0" borderId="35" xfId="42" applyNumberFormat="1" applyFont="1" applyBorder="1" applyAlignment="1">
      <alignment horizontal="center" vertical="center"/>
    </xf>
    <xf numFmtId="0" fontId="14" fillId="0" borderId="35" xfId="61" applyFont="1" applyBorder="1" applyAlignment="1">
      <alignment vertical="center"/>
      <protection/>
    </xf>
    <xf numFmtId="9" fontId="14" fillId="0" borderId="34" xfId="42" applyNumberFormat="1" applyFont="1" applyBorder="1" applyAlignment="1">
      <alignment horizontal="center" vertical="center"/>
    </xf>
    <xf numFmtId="0" fontId="14" fillId="0" borderId="34" xfId="61" applyFont="1" applyBorder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horizontal="center"/>
      <protection/>
    </xf>
    <xf numFmtId="0" fontId="14" fillId="0" borderId="34" xfId="61" applyFont="1" applyBorder="1" applyAlignment="1">
      <alignment horizontal="center" vertical="center"/>
      <protection/>
    </xf>
    <xf numFmtId="0" fontId="12" fillId="0" borderId="14" xfId="61" applyFont="1" applyBorder="1" applyAlignment="1">
      <alignment horizontal="center"/>
      <protection/>
    </xf>
    <xf numFmtId="0" fontId="12" fillId="0" borderId="14" xfId="61" applyFont="1" applyBorder="1">
      <alignment/>
      <protection/>
    </xf>
    <xf numFmtId="0" fontId="10" fillId="0" borderId="30" xfId="61" applyFont="1" applyBorder="1" applyAlignment="1">
      <alignment horizontal="center"/>
      <protection/>
    </xf>
    <xf numFmtId="0" fontId="10" fillId="0" borderId="30" xfId="61" applyFont="1" applyBorder="1">
      <alignment/>
      <protection/>
    </xf>
    <xf numFmtId="0" fontId="12" fillId="0" borderId="30" xfId="61" applyFont="1" applyBorder="1" applyAlignment="1">
      <alignment horizontal="center"/>
      <protection/>
    </xf>
    <xf numFmtId="0" fontId="12" fillId="0" borderId="30" xfId="61" applyFont="1" applyBorder="1">
      <alignment/>
      <protection/>
    </xf>
    <xf numFmtId="0" fontId="12" fillId="0" borderId="20" xfId="61" applyFont="1" applyFill="1" applyBorder="1">
      <alignment/>
      <protection/>
    </xf>
    <xf numFmtId="0" fontId="12" fillId="0" borderId="0" xfId="61" applyFont="1" applyFill="1" applyBorder="1">
      <alignment/>
      <protection/>
    </xf>
    <xf numFmtId="0" fontId="12" fillId="0" borderId="0" xfId="62" applyFont="1" applyBorder="1">
      <alignment/>
      <protection/>
    </xf>
    <xf numFmtId="0" fontId="12" fillId="0" borderId="30" xfId="61" applyFont="1" applyBorder="1" applyAlignment="1">
      <alignment horizontal="center" wrapText="1"/>
      <protection/>
    </xf>
    <xf numFmtId="38" fontId="12" fillId="0" borderId="30" xfId="49" applyFont="1" applyBorder="1" applyAlignment="1">
      <alignment/>
    </xf>
    <xf numFmtId="0" fontId="12" fillId="0" borderId="10" xfId="62" applyFont="1" applyBorder="1">
      <alignment/>
      <protection/>
    </xf>
    <xf numFmtId="0" fontId="12" fillId="0" borderId="12" xfId="61" applyFont="1" applyBorder="1">
      <alignment/>
      <protection/>
    </xf>
    <xf numFmtId="0" fontId="12" fillId="0" borderId="30" xfId="62" applyFont="1" applyBorder="1">
      <alignment/>
      <protection/>
    </xf>
    <xf numFmtId="0" fontId="12" fillId="0" borderId="12" xfId="62" applyFont="1" applyBorder="1">
      <alignment/>
      <protection/>
    </xf>
    <xf numFmtId="0" fontId="12" fillId="0" borderId="30" xfId="61" applyFont="1" applyFill="1" applyBorder="1" applyAlignment="1">
      <alignment horizontal="center"/>
      <protection/>
    </xf>
    <xf numFmtId="38" fontId="12" fillId="0" borderId="30" xfId="62" applyNumberFormat="1" applyFont="1" applyBorder="1">
      <alignment/>
      <protection/>
    </xf>
    <xf numFmtId="0" fontId="12" fillId="0" borderId="10" xfId="61" applyFont="1" applyBorder="1" applyAlignment="1">
      <alignment/>
      <protection/>
    </xf>
    <xf numFmtId="0" fontId="12" fillId="0" borderId="11" xfId="61" applyFont="1" applyBorder="1" applyAlignment="1">
      <alignment/>
      <protection/>
    </xf>
    <xf numFmtId="0" fontId="12" fillId="0" borderId="12" xfId="61" applyFont="1" applyBorder="1" applyAlignment="1">
      <alignment/>
      <protection/>
    </xf>
    <xf numFmtId="9" fontId="12" fillId="0" borderId="30" xfId="42" applyFont="1" applyBorder="1" applyAlignment="1">
      <alignment/>
    </xf>
    <xf numFmtId="0" fontId="12" fillId="0" borderId="0" xfId="61" applyFont="1" applyBorder="1" applyAlignment="1">
      <alignment/>
      <protection/>
    </xf>
    <xf numFmtId="38" fontId="12" fillId="0" borderId="0" xfId="49" applyFont="1" applyBorder="1" applyAlignment="1">
      <alignment/>
    </xf>
    <xf numFmtId="2" fontId="12" fillId="0" borderId="30" xfId="61" applyNumberFormat="1" applyFont="1" applyBorder="1">
      <alignment/>
      <protection/>
    </xf>
    <xf numFmtId="0" fontId="12" fillId="0" borderId="10" xfId="61" applyFont="1" applyBorder="1">
      <alignment/>
      <protection/>
    </xf>
    <xf numFmtId="9" fontId="12" fillId="0" borderId="30" xfId="42" applyFont="1" applyBorder="1" applyAlignment="1">
      <alignment horizontal="right"/>
    </xf>
    <xf numFmtId="9" fontId="12" fillId="0" borderId="0" xfId="42" applyFont="1" applyBorder="1" applyAlignment="1">
      <alignment horizontal="right"/>
    </xf>
    <xf numFmtId="0" fontId="12" fillId="0" borderId="30" xfId="61" applyFont="1" applyFill="1" applyBorder="1" applyAlignment="1">
      <alignment horizontal="center" wrapText="1"/>
      <protection/>
    </xf>
    <xf numFmtId="9" fontId="12" fillId="0" borderId="30" xfId="61" applyNumberFormat="1" applyFont="1" applyBorder="1">
      <alignment/>
      <protection/>
    </xf>
    <xf numFmtId="9" fontId="12" fillId="0" borderId="0" xfId="61" applyNumberFormat="1" applyFont="1" applyBorder="1">
      <alignment/>
      <protection/>
    </xf>
    <xf numFmtId="9" fontId="12" fillId="0" borderId="30" xfId="61" applyNumberFormat="1" applyFont="1" applyBorder="1" applyAlignment="1">
      <alignment horizontal="center"/>
      <protection/>
    </xf>
    <xf numFmtId="0" fontId="10" fillId="0" borderId="20" xfId="61" applyFill="1" applyBorder="1">
      <alignment/>
      <protection/>
    </xf>
    <xf numFmtId="0" fontId="10" fillId="0" borderId="0" xfId="61">
      <alignment/>
      <protection/>
    </xf>
    <xf numFmtId="0" fontId="12" fillId="0" borderId="18" xfId="62" applyFont="1" applyBorder="1">
      <alignment/>
      <protection/>
    </xf>
    <xf numFmtId="9" fontId="12" fillId="0" borderId="0" xfId="42" applyFont="1" applyBorder="1" applyAlignment="1">
      <alignment/>
    </xf>
    <xf numFmtId="9" fontId="12" fillId="0" borderId="31" xfId="42" applyFont="1" applyBorder="1" applyAlignment="1">
      <alignment/>
    </xf>
    <xf numFmtId="9" fontId="12" fillId="0" borderId="34" xfId="42" applyFont="1" applyBorder="1" applyAlignment="1">
      <alignment/>
    </xf>
    <xf numFmtId="9" fontId="12" fillId="0" borderId="34" xfId="42" applyNumberFormat="1" applyFont="1" applyBorder="1" applyAlignment="1">
      <alignment/>
    </xf>
    <xf numFmtId="199" fontId="0" fillId="0" borderId="17" xfId="0" applyNumberFormat="1" applyFill="1" applyBorder="1" applyAlignment="1" applyProtection="1">
      <alignment vertical="center"/>
      <protection/>
    </xf>
    <xf numFmtId="199" fontId="0" fillId="0" borderId="18" xfId="0" applyNumberFormat="1" applyFill="1" applyBorder="1" applyAlignment="1" applyProtection="1">
      <alignment vertical="center"/>
      <protection/>
    </xf>
    <xf numFmtId="186" fontId="0" fillId="0" borderId="18" xfId="0" applyNumberFormat="1" applyFill="1" applyBorder="1" applyAlignment="1" applyProtection="1">
      <alignment horizontal="right" vertical="center"/>
      <protection/>
    </xf>
    <xf numFmtId="199" fontId="0" fillId="6" borderId="17" xfId="0" applyNumberFormat="1" applyFill="1" applyBorder="1" applyAlignment="1" applyProtection="1">
      <alignment vertical="center"/>
      <protection locked="0"/>
    </xf>
    <xf numFmtId="199" fontId="0" fillId="6" borderId="18" xfId="0" applyNumberFormat="1" applyFill="1" applyBorder="1" applyAlignment="1" applyProtection="1">
      <alignment vertical="center"/>
      <protection locked="0"/>
    </xf>
    <xf numFmtId="176" fontId="0" fillId="6" borderId="17" xfId="0" applyNumberFormat="1" applyFill="1" applyBorder="1" applyAlignment="1" applyProtection="1">
      <alignment vertical="center"/>
      <protection locked="0"/>
    </xf>
    <xf numFmtId="176" fontId="0" fillId="6" borderId="18" xfId="0" applyNumberFormat="1" applyFill="1" applyBorder="1" applyAlignment="1" applyProtection="1">
      <alignment vertical="center"/>
      <protection locked="0"/>
    </xf>
    <xf numFmtId="199" fontId="14" fillId="0" borderId="32" xfId="62" applyNumberFormat="1" applyFont="1" applyFill="1" applyBorder="1" applyAlignment="1">
      <alignment horizontal="right" vertical="center"/>
      <protection/>
    </xf>
    <xf numFmtId="9" fontId="14" fillId="0" borderId="33" xfId="42" applyNumberFormat="1" applyFont="1" applyBorder="1" applyAlignment="1" quotePrefix="1">
      <alignment horizontal="center" vertical="center"/>
    </xf>
    <xf numFmtId="180" fontId="14" fillId="0" borderId="31" xfId="61" applyNumberFormat="1" applyFont="1" applyBorder="1" applyAlignment="1">
      <alignment vertical="center"/>
      <protection/>
    </xf>
    <xf numFmtId="9" fontId="14" fillId="0" borderId="32" xfId="62" applyNumberFormat="1" applyFont="1" applyFill="1" applyBorder="1" applyAlignment="1">
      <alignment horizontal="right" vertical="center"/>
      <protection/>
    </xf>
    <xf numFmtId="9" fontId="14" fillId="0" borderId="30" xfId="61" applyNumberFormat="1" applyFont="1" applyBorder="1" applyAlignment="1">
      <alignment vertical="center"/>
      <protection/>
    </xf>
    <xf numFmtId="9" fontId="14" fillId="0" borderId="36" xfId="42" applyFont="1" applyBorder="1" applyAlignment="1">
      <alignment vertical="center"/>
    </xf>
    <xf numFmtId="9" fontId="12" fillId="0" borderId="35" xfId="42" applyFont="1" applyBorder="1" applyAlignment="1">
      <alignment/>
    </xf>
    <xf numFmtId="9" fontId="12" fillId="0" borderId="36" xfId="42" applyFont="1" applyBorder="1" applyAlignment="1">
      <alignment/>
    </xf>
    <xf numFmtId="0" fontId="14" fillId="0" borderId="37" xfId="61" applyFont="1" applyBorder="1" applyAlignment="1">
      <alignment vertical="center"/>
      <protection/>
    </xf>
    <xf numFmtId="0" fontId="12" fillId="0" borderId="30" xfId="61" applyFont="1" applyBorder="1" applyAlignment="1">
      <alignment horizontal="center"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7" fontId="0" fillId="6" borderId="10" xfId="0" applyNumberFormat="1" applyFill="1" applyBorder="1" applyAlignment="1" applyProtection="1">
      <alignment vertical="center"/>
      <protection locked="0"/>
    </xf>
    <xf numFmtId="177" fontId="0" fillId="6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/>
    </xf>
    <xf numFmtId="49" fontId="0" fillId="6" borderId="10" xfId="0" applyNumberFormat="1" applyFont="1" applyFill="1" applyBorder="1" applyAlignment="1" applyProtection="1">
      <alignment horizontal="left" vertical="center"/>
      <protection locked="0"/>
    </xf>
    <xf numFmtId="49" fontId="0" fillId="6" borderId="11" xfId="0" applyNumberFormat="1" applyFont="1" applyFill="1" applyBorder="1" applyAlignment="1" applyProtection="1">
      <alignment horizontal="left" vertical="center"/>
      <protection locked="0"/>
    </xf>
    <xf numFmtId="49" fontId="0" fillId="6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6" borderId="10" xfId="0" applyNumberFormat="1" applyFill="1" applyBorder="1" applyAlignment="1" applyProtection="1">
      <alignment vertical="center"/>
      <protection locked="0"/>
    </xf>
    <xf numFmtId="49" fontId="0" fillId="6" borderId="11" xfId="0" applyNumberFormat="1" applyFill="1" applyBorder="1" applyAlignment="1" applyProtection="1">
      <alignment vertical="center"/>
      <protection locked="0"/>
    </xf>
    <xf numFmtId="49" fontId="0" fillId="6" borderId="12" xfId="0" applyNumberFormat="1" applyFill="1" applyBorder="1" applyAlignment="1" applyProtection="1">
      <alignment vertical="center"/>
      <protection locked="0"/>
    </xf>
    <xf numFmtId="0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  <xf numFmtId="49" fontId="0" fillId="6" borderId="10" xfId="0" applyNumberFormat="1" applyFont="1" applyFill="1" applyBorder="1" applyAlignment="1" applyProtection="1">
      <alignment vertical="center"/>
      <protection locked="0"/>
    </xf>
    <xf numFmtId="49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2" xfId="0" applyNumberFormat="1" applyFont="1" applyFill="1" applyBorder="1" applyAlignment="1" applyProtection="1">
      <alignment vertical="center"/>
      <protection locked="0"/>
    </xf>
    <xf numFmtId="0" fontId="0" fillId="6" borderId="10" xfId="0" applyNumberFormat="1" applyFont="1" applyFill="1" applyBorder="1" applyAlignment="1" applyProtection="1">
      <alignment horizontal="right" vertical="center"/>
      <protection locked="0"/>
    </xf>
    <xf numFmtId="0" fontId="0" fillId="6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177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0" xfId="0" applyNumberFormat="1" applyFill="1" applyBorder="1" applyAlignment="1" applyProtection="1">
      <alignment horizontal="left" vertical="center"/>
      <protection locked="0"/>
    </xf>
    <xf numFmtId="49" fontId="0" fillId="6" borderId="11" xfId="0" applyNumberFormat="1" applyFill="1" applyBorder="1" applyAlignment="1" applyProtection="1">
      <alignment horizontal="left" vertical="center"/>
      <protection locked="0"/>
    </xf>
    <xf numFmtId="49" fontId="0" fillId="6" borderId="12" xfId="0" applyNumberFormat="1" applyFill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11" xfId="0" applyNumberForma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180" fontId="0" fillId="0" borderId="18" xfId="0" applyNumberFormat="1" applyFill="1" applyBorder="1" applyAlignment="1" applyProtection="1">
      <alignment horizontal="center" vertical="center"/>
      <protection/>
    </xf>
    <xf numFmtId="196" fontId="0" fillId="0" borderId="17" xfId="0" applyNumberFormat="1" applyFill="1" applyBorder="1" applyAlignment="1" applyProtection="1">
      <alignment vertical="center"/>
      <protection/>
    </xf>
    <xf numFmtId="196" fontId="0" fillId="0" borderId="18" xfId="0" applyNumberFormat="1" applyFill="1" applyBorder="1" applyAlignment="1" applyProtection="1">
      <alignment vertical="center"/>
      <protection/>
    </xf>
    <xf numFmtId="186" fontId="0" fillId="0" borderId="18" xfId="0" applyNumberFormat="1" applyFill="1" applyBorder="1" applyAlignment="1" applyProtection="1">
      <alignment horizontal="right" vertical="center"/>
      <protection/>
    </xf>
    <xf numFmtId="186" fontId="0" fillId="0" borderId="14" xfId="0" applyNumberFormat="1" applyFill="1" applyBorder="1" applyAlignment="1" applyProtection="1">
      <alignment horizontal="right" vertical="center"/>
      <protection/>
    </xf>
    <xf numFmtId="176" fontId="0" fillId="6" borderId="18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96" fontId="0" fillId="24" borderId="13" xfId="0" applyNumberFormat="1" applyFill="1" applyBorder="1" applyAlignment="1" applyProtection="1">
      <alignment vertical="center"/>
      <protection/>
    </xf>
    <xf numFmtId="196" fontId="0" fillId="24" borderId="14" xfId="0" applyNumberFormat="1" applyFill="1" applyBorder="1" applyAlignment="1" applyProtection="1">
      <alignment vertical="center"/>
      <protection/>
    </xf>
    <xf numFmtId="176" fontId="0" fillId="6" borderId="13" xfId="0" applyNumberFormat="1" applyFill="1" applyBorder="1" applyAlignment="1" applyProtection="1">
      <alignment vertical="center"/>
      <protection locked="0"/>
    </xf>
    <xf numFmtId="176" fontId="0" fillId="6" borderId="14" xfId="0" applyNumberFormat="1" applyFill="1" applyBorder="1" applyAlignment="1" applyProtection="1">
      <alignment vertical="center"/>
      <protection locked="0"/>
    </xf>
    <xf numFmtId="180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 textRotation="255"/>
      <protection/>
    </xf>
    <xf numFmtId="49" fontId="0" fillId="0" borderId="20" xfId="0" applyNumberFormat="1" applyBorder="1" applyAlignment="1" applyProtection="1">
      <alignment horizontal="center" vertical="center" textRotation="255"/>
      <protection/>
    </xf>
    <xf numFmtId="49" fontId="0" fillId="0" borderId="15" xfId="0" applyNumberFormat="1" applyBorder="1" applyAlignment="1" applyProtection="1">
      <alignment horizontal="center" vertical="center" textRotation="255"/>
      <protection/>
    </xf>
    <xf numFmtId="49" fontId="0" fillId="0" borderId="16" xfId="0" applyNumberFormat="1" applyBorder="1" applyAlignment="1" applyProtection="1">
      <alignment horizontal="center" vertical="center" textRotation="255"/>
      <protection/>
    </xf>
    <xf numFmtId="49" fontId="0" fillId="0" borderId="17" xfId="0" applyNumberFormat="1" applyBorder="1" applyAlignment="1" applyProtection="1">
      <alignment horizontal="center" vertical="center" textRotation="255"/>
      <protection/>
    </xf>
    <xf numFmtId="49" fontId="0" fillId="0" borderId="19" xfId="0" applyNumberFormat="1" applyBorder="1" applyAlignment="1" applyProtection="1">
      <alignment horizontal="center" vertical="center" textRotation="255"/>
      <protection/>
    </xf>
    <xf numFmtId="49" fontId="0" fillId="0" borderId="14" xfId="0" applyNumberFormat="1" applyBorder="1" applyAlignment="1" applyProtection="1">
      <alignment horizontal="center" vertical="top"/>
      <protection/>
    </xf>
    <xf numFmtId="49" fontId="0" fillId="0" borderId="0" xfId="0" applyNumberFormat="1" applyBorder="1" applyAlignment="1" applyProtection="1">
      <alignment horizontal="center" vertical="top"/>
      <protection/>
    </xf>
    <xf numFmtId="49" fontId="0" fillId="0" borderId="18" xfId="0" applyNumberFormat="1" applyBorder="1" applyAlignment="1" applyProtection="1">
      <alignment horizontal="center" vertical="top"/>
      <protection/>
    </xf>
    <xf numFmtId="49" fontId="0" fillId="0" borderId="13" xfId="0" applyNumberFormat="1" applyBorder="1" applyAlignment="1" applyProtection="1">
      <alignment horizontal="center" vertical="top" textRotation="255"/>
      <protection/>
    </xf>
    <xf numFmtId="49" fontId="0" fillId="0" borderId="20" xfId="0" applyNumberFormat="1" applyBorder="1" applyAlignment="1" applyProtection="1">
      <alignment horizontal="center" vertical="top" textRotation="255"/>
      <protection/>
    </xf>
    <xf numFmtId="49" fontId="0" fillId="0" borderId="15" xfId="0" applyNumberFormat="1" applyBorder="1" applyAlignment="1" applyProtection="1">
      <alignment horizontal="center" vertical="top" textRotation="255"/>
      <protection/>
    </xf>
    <xf numFmtId="49" fontId="0" fillId="0" borderId="16" xfId="0" applyNumberFormat="1" applyBorder="1" applyAlignment="1" applyProtection="1">
      <alignment horizontal="center" vertical="top" textRotation="255"/>
      <protection/>
    </xf>
    <xf numFmtId="49" fontId="0" fillId="0" borderId="17" xfId="0" applyNumberFormat="1" applyBorder="1" applyAlignment="1" applyProtection="1">
      <alignment horizontal="center" vertical="top" textRotation="255"/>
      <protection/>
    </xf>
    <xf numFmtId="49" fontId="0" fillId="0" borderId="19" xfId="0" applyNumberFormat="1" applyBorder="1" applyAlignment="1" applyProtection="1">
      <alignment horizontal="center" vertical="top" textRotation="255"/>
      <protection/>
    </xf>
    <xf numFmtId="49" fontId="0" fillId="0" borderId="14" xfId="0" applyNumberFormat="1" applyBorder="1" applyAlignment="1" applyProtection="1">
      <alignment horizontal="center" vertical="top" wrapText="1"/>
      <protection/>
    </xf>
    <xf numFmtId="49" fontId="0" fillId="0" borderId="20" xfId="0" applyNumberFormat="1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horizontal="center" vertical="top" wrapText="1"/>
      <protection/>
    </xf>
    <xf numFmtId="49" fontId="0" fillId="0" borderId="16" xfId="0" applyNumberFormat="1" applyBorder="1" applyAlignment="1" applyProtection="1">
      <alignment horizontal="center" vertical="top" wrapText="1"/>
      <protection/>
    </xf>
    <xf numFmtId="49" fontId="0" fillId="0" borderId="38" xfId="0" applyNumberFormat="1" applyBorder="1" applyAlignment="1" applyProtection="1">
      <alignment horizontal="left" indent="1"/>
      <protection/>
    </xf>
    <xf numFmtId="49" fontId="0" fillId="0" borderId="39" xfId="0" applyNumberFormat="1" applyFont="1" applyBorder="1" applyAlignment="1" applyProtection="1">
      <alignment horizontal="left" indent="1"/>
      <protection/>
    </xf>
    <xf numFmtId="49" fontId="0" fillId="0" borderId="40" xfId="0" applyNumberFormat="1" applyFont="1" applyBorder="1" applyAlignment="1" applyProtection="1">
      <alignment horizontal="left" indent="1"/>
      <protection/>
    </xf>
    <xf numFmtId="49" fontId="0" fillId="0" borderId="41" xfId="0" applyNumberFormat="1" applyFont="1" applyBorder="1" applyAlignment="1" applyProtection="1">
      <alignment horizontal="left" indent="1"/>
      <protection/>
    </xf>
    <xf numFmtId="49" fontId="0" fillId="0" borderId="42" xfId="0" applyNumberFormat="1" applyFont="1" applyBorder="1" applyAlignment="1" applyProtection="1">
      <alignment horizontal="left" indent="1"/>
      <protection/>
    </xf>
    <xf numFmtId="49" fontId="0" fillId="0" borderId="43" xfId="0" applyNumberFormat="1" applyFont="1" applyBorder="1" applyAlignment="1" applyProtection="1">
      <alignment horizontal="left" inden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 shrinkToFit="1"/>
      <protection/>
    </xf>
    <xf numFmtId="49" fontId="0" fillId="0" borderId="18" xfId="0" applyNumberFormat="1" applyBorder="1" applyAlignment="1" applyProtection="1">
      <alignment horizontal="center" vertical="center" shrinkToFit="1"/>
      <protection/>
    </xf>
    <xf numFmtId="49" fontId="0" fillId="0" borderId="19" xfId="0" applyNumberFormat="1" applyBorder="1" applyAlignment="1" applyProtection="1">
      <alignment horizontal="center" vertical="center" shrinkToFit="1"/>
      <protection/>
    </xf>
    <xf numFmtId="49" fontId="0" fillId="6" borderId="10" xfId="0" applyNumberFormat="1" applyFill="1" applyBorder="1" applyAlignment="1" applyProtection="1">
      <alignment horizontal="left" vertical="center" indent="1"/>
      <protection locked="0"/>
    </xf>
    <xf numFmtId="49" fontId="0" fillId="6" borderId="11" xfId="0" applyNumberFormat="1" applyFill="1" applyBorder="1" applyAlignment="1" applyProtection="1">
      <alignment horizontal="left" vertical="center" indent="1"/>
      <protection locked="0"/>
    </xf>
    <xf numFmtId="49" fontId="0" fillId="6" borderId="12" xfId="0" applyNumberFormat="1" applyFill="1" applyBorder="1" applyAlignment="1" applyProtection="1">
      <alignment horizontal="left" vertical="center" indent="1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49" fontId="0" fillId="6" borderId="18" xfId="0" applyNumberFormat="1" applyFont="1" applyFill="1" applyBorder="1" applyAlignment="1" applyProtection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6" borderId="10" xfId="0" applyNumberFormat="1" applyFont="1" applyFill="1" applyBorder="1" applyAlignment="1" applyProtection="1">
      <alignment vertical="center"/>
      <protection locked="0"/>
    </xf>
    <xf numFmtId="176" fontId="0" fillId="6" borderId="11" xfId="0" applyNumberFormat="1" applyFont="1" applyFill="1" applyBorder="1" applyAlignment="1" applyProtection="1">
      <alignment vertical="center"/>
      <protection locked="0"/>
    </xf>
    <xf numFmtId="176" fontId="0" fillId="6" borderId="10" xfId="0" applyNumberFormat="1" applyFill="1" applyBorder="1" applyAlignment="1" applyProtection="1">
      <alignment vertical="center"/>
      <protection locked="0"/>
    </xf>
    <xf numFmtId="176" fontId="0" fillId="6" borderId="11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NumberFormat="1" applyBorder="1" applyAlignment="1" applyProtection="1">
      <alignment horizontal="right" vertical="center"/>
      <protection/>
    </xf>
    <xf numFmtId="0" fontId="0" fillId="0" borderId="12" xfId="0" applyNumberFormat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/>
    </xf>
    <xf numFmtId="49" fontId="0" fillId="0" borderId="11" xfId="0" applyNumberFormat="1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top"/>
      <protection/>
    </xf>
    <xf numFmtId="49" fontId="0" fillId="0" borderId="20" xfId="0" applyNumberFormat="1" applyBorder="1" applyAlignment="1" applyProtection="1">
      <alignment horizontal="center" vertical="top"/>
      <protection/>
    </xf>
    <xf numFmtId="49" fontId="0" fillId="0" borderId="15" xfId="0" applyNumberFormat="1" applyBorder="1" applyAlignment="1" applyProtection="1">
      <alignment horizontal="center" vertical="top"/>
      <protection/>
    </xf>
    <xf numFmtId="49" fontId="0" fillId="0" borderId="16" xfId="0" applyNumberFormat="1" applyBorder="1" applyAlignment="1" applyProtection="1">
      <alignment horizontal="center" vertical="top"/>
      <protection/>
    </xf>
    <xf numFmtId="49" fontId="0" fillId="0" borderId="17" xfId="0" applyNumberFormat="1" applyBorder="1" applyAlignment="1" applyProtection="1">
      <alignment horizontal="center" vertical="top"/>
      <protection/>
    </xf>
    <xf numFmtId="49" fontId="0" fillId="0" borderId="19" xfId="0" applyNumberFormat="1" applyBorder="1" applyAlignment="1" applyProtection="1">
      <alignment horizontal="center" vertical="top"/>
      <protection/>
    </xf>
    <xf numFmtId="176" fontId="0" fillId="0" borderId="11" xfId="0" applyNumberFormat="1" applyFill="1" applyBorder="1" applyAlignment="1" applyProtection="1">
      <alignment horizontal="right" vertical="center"/>
      <protection/>
    </xf>
    <xf numFmtId="176" fontId="0" fillId="6" borderId="11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top" wrapText="1"/>
      <protection/>
    </xf>
    <xf numFmtId="49" fontId="0" fillId="0" borderId="15" xfId="0" applyNumberFormat="1" applyBorder="1" applyAlignment="1" applyProtection="1">
      <alignment horizontal="center" vertical="top" wrapText="1"/>
      <protection/>
    </xf>
    <xf numFmtId="49" fontId="0" fillId="0" borderId="17" xfId="0" applyNumberFormat="1" applyBorder="1" applyAlignment="1" applyProtection="1">
      <alignment horizontal="center" vertical="top" wrapText="1"/>
      <protection/>
    </xf>
    <xf numFmtId="49" fontId="0" fillId="0" borderId="18" xfId="0" applyNumberFormat="1" applyBorder="1" applyAlignment="1" applyProtection="1">
      <alignment horizontal="center" vertical="top" wrapText="1"/>
      <protection/>
    </xf>
    <xf numFmtId="49" fontId="0" fillId="0" borderId="19" xfId="0" applyNumberFormat="1" applyBorder="1" applyAlignment="1" applyProtection="1">
      <alignment horizontal="center" vertical="top" wrapText="1"/>
      <protection/>
    </xf>
    <xf numFmtId="49" fontId="0" fillId="0" borderId="39" xfId="0" applyNumberFormat="1" applyBorder="1" applyAlignment="1" applyProtection="1">
      <alignment horizontal="left" indent="1"/>
      <protection/>
    </xf>
    <xf numFmtId="49" fontId="0" fillId="0" borderId="40" xfId="0" applyNumberFormat="1" applyBorder="1" applyAlignment="1" applyProtection="1">
      <alignment horizontal="left" indent="1"/>
      <protection/>
    </xf>
    <xf numFmtId="49" fontId="0" fillId="0" borderId="41" xfId="0" applyNumberFormat="1" applyBorder="1" applyAlignment="1" applyProtection="1">
      <alignment horizontal="left" indent="1"/>
      <protection/>
    </xf>
    <xf numFmtId="49" fontId="0" fillId="0" borderId="42" xfId="0" applyNumberFormat="1" applyBorder="1" applyAlignment="1" applyProtection="1">
      <alignment horizontal="left" indent="1"/>
      <protection/>
    </xf>
    <xf numFmtId="49" fontId="0" fillId="0" borderId="43" xfId="0" applyNumberFormat="1" applyBorder="1" applyAlignment="1" applyProtection="1">
      <alignment horizontal="left" indent="1"/>
      <protection/>
    </xf>
    <xf numFmtId="49" fontId="0" fillId="0" borderId="10" xfId="0" applyNumberFormat="1" applyBorder="1" applyAlignment="1" applyProtection="1">
      <alignment horizontal="distributed" vertical="center"/>
      <protection/>
    </xf>
    <xf numFmtId="49" fontId="0" fillId="0" borderId="11" xfId="0" applyNumberFormat="1" applyBorder="1" applyAlignment="1" applyProtection="1">
      <alignment horizontal="distributed" vertical="center"/>
      <protection/>
    </xf>
    <xf numFmtId="49" fontId="0" fillId="0" borderId="12" xfId="0" applyNumberFormat="1" applyBorder="1" applyAlignment="1" applyProtection="1">
      <alignment horizontal="distributed"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6" borderId="14" xfId="0" applyNumberFormat="1" applyFont="1" applyFill="1" applyBorder="1" applyAlignment="1" applyProtection="1">
      <alignment horizontal="center" vertical="center"/>
      <protection locked="0"/>
    </xf>
    <xf numFmtId="49" fontId="0" fillId="6" borderId="11" xfId="0" applyNumberFormat="1" applyFill="1" applyBorder="1" applyAlignment="1" applyProtection="1">
      <alignment horizontal="center" vertical="center"/>
      <protection locked="0"/>
    </xf>
    <xf numFmtId="187" fontId="0" fillId="6" borderId="11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49" fontId="0" fillId="6" borderId="10" xfId="0" applyNumberFormat="1" applyFont="1" applyFill="1" applyBorder="1" applyAlignment="1" applyProtection="1">
      <alignment horizontal="center" vertical="center"/>
      <protection locked="0"/>
    </xf>
    <xf numFmtId="49" fontId="0" fillId="6" borderId="11" xfId="0" applyNumberFormat="1" applyFont="1" applyFill="1" applyBorder="1" applyAlignment="1" applyProtection="1">
      <alignment horizontal="center" vertical="center"/>
      <protection locked="0"/>
    </xf>
    <xf numFmtId="49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10" xfId="0" applyNumberFormat="1" applyFill="1" applyBorder="1" applyAlignment="1" applyProtection="1">
      <alignment vertical="center"/>
      <protection locked="0"/>
    </xf>
    <xf numFmtId="0" fontId="0" fillId="6" borderId="11" xfId="0" applyNumberFormat="1" applyFill="1" applyBorder="1" applyAlignment="1" applyProtection="1">
      <alignment vertical="center"/>
      <protection locked="0"/>
    </xf>
    <xf numFmtId="0" fontId="0" fillId="6" borderId="12" xfId="0" applyNumberFormat="1" applyFill="1" applyBorder="1" applyAlignment="1" applyProtection="1">
      <alignment vertical="center"/>
      <protection locked="0"/>
    </xf>
    <xf numFmtId="49" fontId="0" fillId="6" borderId="11" xfId="0" applyNumberFormat="1" applyFont="1" applyFill="1" applyBorder="1" applyAlignment="1" applyProtection="1">
      <alignment horizontal="left" vertical="center" indent="1"/>
      <protection locked="0"/>
    </xf>
    <xf numFmtId="49" fontId="0" fillId="6" borderId="12" xfId="0" applyNumberFormat="1" applyFont="1" applyFill="1" applyBorder="1" applyAlignment="1" applyProtection="1">
      <alignment horizontal="left" vertical="center" indent="1"/>
      <protection locked="0"/>
    </xf>
    <xf numFmtId="0" fontId="0" fillId="6" borderId="10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NumberFormat="1" applyFont="1" applyFill="1" applyBorder="1" applyAlignment="1" applyProtection="1">
      <alignment horizontal="center" vertical="center"/>
      <protection locked="0"/>
    </xf>
    <xf numFmtId="0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NumberFormat="1" applyFill="1" applyBorder="1" applyAlignment="1" applyProtection="1">
      <alignment horizontal="center" vertical="center"/>
      <protection locked="0"/>
    </xf>
    <xf numFmtId="0" fontId="0" fillId="6" borderId="11" xfId="0" applyNumberFormat="1" applyFill="1" applyBorder="1" applyAlignment="1" applyProtection="1">
      <alignment horizontal="left" vertical="center" indent="1"/>
      <protection locked="0"/>
    </xf>
    <xf numFmtId="0" fontId="0" fillId="6" borderId="12" xfId="0" applyNumberFormat="1" applyFill="1" applyBorder="1" applyAlignment="1" applyProtection="1">
      <alignment horizontal="left" vertical="center" indent="1"/>
      <protection locked="0"/>
    </xf>
    <xf numFmtId="176" fontId="0" fillId="0" borderId="29" xfId="0" applyNumberFormat="1" applyFill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49" fontId="0" fillId="0" borderId="17" xfId="0" applyNumberFormat="1" applyFill="1" applyBorder="1" applyAlignment="1" applyProtection="1">
      <alignment horizontal="left" vertical="center" shrinkToFit="1"/>
      <protection/>
    </xf>
    <xf numFmtId="49" fontId="0" fillId="0" borderId="18" xfId="0" applyNumberFormat="1" applyFill="1" applyBorder="1" applyAlignment="1" applyProtection="1">
      <alignment horizontal="left" vertical="center" shrinkToFit="1"/>
      <protection/>
    </xf>
    <xf numFmtId="49" fontId="0" fillId="0" borderId="19" xfId="0" applyNumberFormat="1" applyFill="1" applyBorder="1" applyAlignment="1" applyProtection="1">
      <alignment horizontal="left" vertical="center" shrinkToFit="1"/>
      <protection/>
    </xf>
    <xf numFmtId="9" fontId="0" fillId="0" borderId="29" xfId="42" applyFont="1" applyFill="1" applyBorder="1" applyAlignment="1" applyProtection="1">
      <alignment horizontal="right" vertical="center"/>
      <protection/>
    </xf>
    <xf numFmtId="49" fontId="0" fillId="0" borderId="22" xfId="0" applyNumberFormat="1" applyFill="1" applyBorder="1" applyAlignment="1" applyProtection="1">
      <alignment horizontal="left" vertical="center" shrinkToFit="1"/>
      <protection/>
    </xf>
    <xf numFmtId="49" fontId="0" fillId="0" borderId="21" xfId="0" applyNumberFormat="1" applyFill="1" applyBorder="1" applyAlignment="1" applyProtection="1">
      <alignment horizontal="left" vertical="center" shrinkToFit="1"/>
      <protection/>
    </xf>
    <xf numFmtId="49" fontId="0" fillId="0" borderId="23" xfId="0" applyNumberFormat="1" applyFill="1" applyBorder="1" applyAlignment="1" applyProtection="1">
      <alignment horizontal="left" vertical="center" shrinkToFit="1"/>
      <protection/>
    </xf>
    <xf numFmtId="177" fontId="0" fillId="6" borderId="21" xfId="0" applyNumberFormat="1" applyFill="1" applyBorder="1" applyAlignment="1" applyProtection="1">
      <alignment horizontal="right" vertical="center"/>
      <protection locked="0"/>
    </xf>
    <xf numFmtId="177" fontId="0" fillId="0" borderId="21" xfId="0" applyNumberFormat="1" applyFill="1" applyBorder="1" applyAlignment="1" applyProtection="1">
      <alignment horizontal="right" vertical="center"/>
      <protection locked="0"/>
    </xf>
    <xf numFmtId="49" fontId="0" fillId="0" borderId="30" xfId="0" applyNumberFormat="1" applyFill="1" applyBorder="1" applyAlignment="1" applyProtection="1">
      <alignment horizontal="left" vertical="center"/>
      <protection/>
    </xf>
    <xf numFmtId="177" fontId="0" fillId="6" borderId="18" xfId="0" applyNumberFormat="1" applyFill="1" applyBorder="1" applyAlignment="1" applyProtection="1">
      <alignment vertical="center"/>
      <protection locked="0"/>
    </xf>
    <xf numFmtId="49" fontId="0" fillId="0" borderId="34" xfId="0" applyNumberFormat="1" applyFill="1" applyBorder="1" applyAlignment="1" applyProtection="1">
      <alignment horizontal="left"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7" fontId="0" fillId="6" borderId="29" xfId="0" applyNumberFormat="1" applyFill="1" applyBorder="1" applyAlignment="1" applyProtection="1">
      <alignment horizontal="right" vertical="center"/>
      <protection locked="0"/>
    </xf>
    <xf numFmtId="49" fontId="0" fillId="0" borderId="31" xfId="0" applyNumberFormat="1" applyFill="1" applyBorder="1" applyAlignment="1" applyProtection="1">
      <alignment horizontal="left" vertical="center"/>
      <protection/>
    </xf>
    <xf numFmtId="177" fontId="0" fillId="6" borderId="14" xfId="0" applyNumberFormat="1" applyFill="1" applyBorder="1" applyAlignment="1" applyProtection="1">
      <alignment vertical="center"/>
      <protection locked="0"/>
    </xf>
    <xf numFmtId="49" fontId="0" fillId="0" borderId="34" xfId="0" applyNumberFormat="1" applyFill="1" applyBorder="1" applyAlignment="1" applyProtection="1">
      <alignment horizontal="left" vertical="center" wrapText="1"/>
      <protection/>
    </xf>
    <xf numFmtId="9" fontId="0" fillId="0" borderId="29" xfId="42" applyFont="1" applyFill="1" applyBorder="1" applyAlignment="1" applyProtection="1">
      <alignment horizontal="right" vertical="center"/>
      <protection locked="0"/>
    </xf>
    <xf numFmtId="49" fontId="0" fillId="0" borderId="44" xfId="0" applyNumberFormat="1" applyFill="1" applyBorder="1" applyAlignment="1" applyProtection="1">
      <alignment horizontal="left" vertical="center"/>
      <protection/>
    </xf>
    <xf numFmtId="177" fontId="0" fillId="6" borderId="25" xfId="0" applyNumberFormat="1" applyFill="1" applyBorder="1" applyAlignment="1" applyProtection="1">
      <alignment vertical="center"/>
      <protection locked="0"/>
    </xf>
    <xf numFmtId="176" fontId="0" fillId="0" borderId="25" xfId="0" applyNumberFormat="1" applyFill="1" applyBorder="1" applyAlignment="1" applyProtection="1">
      <alignment vertical="center"/>
      <protection/>
    </xf>
    <xf numFmtId="12" fontId="0" fillId="0" borderId="13" xfId="0" applyNumberFormat="1" applyFill="1" applyBorder="1" applyAlignment="1" applyProtection="1">
      <alignment horizontal="left" vertical="center"/>
      <protection/>
    </xf>
    <xf numFmtId="12" fontId="0" fillId="0" borderId="14" xfId="0" applyNumberFormat="1" applyFill="1" applyBorder="1" applyAlignment="1" applyProtection="1">
      <alignment horizontal="left" vertical="center"/>
      <protection/>
    </xf>
    <xf numFmtId="12" fontId="0" fillId="0" borderId="20" xfId="0" applyNumberFormat="1" applyFill="1" applyBorder="1" applyAlignment="1" applyProtection="1">
      <alignment horizontal="left" vertical="center"/>
      <protection/>
    </xf>
    <xf numFmtId="49" fontId="0" fillId="0" borderId="30" xfId="0" applyNumberForma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 shrinkToFit="1"/>
      <protection/>
    </xf>
    <xf numFmtId="49" fontId="0" fillId="0" borderId="11" xfId="0" applyNumberFormat="1" applyBorder="1" applyAlignment="1" applyProtection="1">
      <alignment horizontal="center" vertical="center" shrinkToFit="1"/>
      <protection/>
    </xf>
    <xf numFmtId="49" fontId="0" fillId="0" borderId="12" xfId="0" applyNumberFormat="1" applyBorder="1" applyAlignment="1" applyProtection="1">
      <alignment horizontal="center" vertical="center" shrinkToFit="1"/>
      <protection/>
    </xf>
    <xf numFmtId="177" fontId="0" fillId="6" borderId="0" xfId="0" applyNumberFormat="1" applyFont="1" applyFill="1" applyBorder="1" applyAlignment="1" applyProtection="1">
      <alignment vertical="center"/>
      <protection locked="0"/>
    </xf>
    <xf numFmtId="49" fontId="0" fillId="0" borderId="45" xfId="0" applyNumberFormat="1" applyBorder="1" applyAlignment="1" applyProtection="1">
      <alignment horizontal="left"/>
      <protection/>
    </xf>
    <xf numFmtId="49" fontId="6" fillId="0" borderId="30" xfId="0" applyNumberFormat="1" applyFont="1" applyBorder="1" applyAlignment="1" applyProtection="1">
      <alignment vertical="center" wrapText="1"/>
      <protection/>
    </xf>
    <xf numFmtId="49" fontId="6" fillId="6" borderId="30" xfId="0" applyNumberFormat="1" applyFont="1" applyFill="1" applyBorder="1" applyAlignment="1" applyProtection="1">
      <alignment horizontal="left" vertical="center" wrapText="1"/>
      <protection locked="0"/>
    </xf>
    <xf numFmtId="177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 textRotation="255"/>
      <protection/>
    </xf>
    <xf numFmtId="49" fontId="6" fillId="0" borderId="30" xfId="0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vertical="center" wrapText="1"/>
      <protection/>
    </xf>
    <xf numFmtId="49" fontId="0" fillId="6" borderId="0" xfId="0" applyNumberFormat="1" applyFill="1" applyBorder="1" applyAlignment="1" applyProtection="1">
      <alignment horizontal="right" vertical="center"/>
      <protection locked="0"/>
    </xf>
    <xf numFmtId="49" fontId="0" fillId="6" borderId="0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NumberFormat="1" applyFill="1" applyBorder="1" applyAlignment="1" applyProtection="1">
      <alignment horizontal="left" vertical="center" wrapText="1"/>
      <protection locked="0"/>
    </xf>
    <xf numFmtId="0" fontId="0" fillId="6" borderId="0" xfId="0" applyNumberFormat="1" applyFill="1" applyBorder="1" applyAlignment="1" applyProtection="1">
      <alignment horizontal="left" vertical="center"/>
      <protection locked="0"/>
    </xf>
    <xf numFmtId="0" fontId="0" fillId="6" borderId="0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NumberFormat="1" applyFont="1" applyFill="1" applyBorder="1" applyAlignment="1" applyProtection="1">
      <alignment horizontal="center" vertical="center"/>
      <protection locked="0"/>
    </xf>
    <xf numFmtId="177" fontId="0" fillId="6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49" fontId="0" fillId="6" borderId="0" xfId="0" applyNumberFormat="1" applyFill="1" applyBorder="1" applyAlignment="1" applyProtection="1">
      <alignment horizontal="left" vertical="center" wrapText="1"/>
      <protection locked="0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49" fontId="0" fillId="6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31" xfId="61" applyFont="1" applyBorder="1" applyAlignment="1">
      <alignment horizontal="center" vertical="top" wrapText="1"/>
      <protection/>
    </xf>
    <xf numFmtId="0" fontId="14" fillId="0" borderId="46" xfId="61" applyFont="1" applyBorder="1" applyAlignment="1">
      <alignment horizontal="center" vertical="top" wrapText="1"/>
      <protection/>
    </xf>
    <xf numFmtId="0" fontId="14" fillId="0" borderId="34" xfId="61" applyFont="1" applyBorder="1" applyAlignment="1">
      <alignment horizontal="center" vertical="top" wrapText="1"/>
      <protection/>
    </xf>
    <xf numFmtId="0" fontId="14" fillId="0" borderId="10" xfId="61" applyFont="1" applyBorder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/>
      <protection/>
    </xf>
    <xf numFmtId="0" fontId="14" fillId="0" borderId="13" xfId="61" applyFont="1" applyBorder="1" applyAlignment="1">
      <alignment horizontal="center" vertical="center"/>
      <protection/>
    </xf>
    <xf numFmtId="0" fontId="14" fillId="0" borderId="20" xfId="61" applyFont="1" applyBorder="1" applyAlignment="1">
      <alignment horizontal="center" vertical="center"/>
      <protection/>
    </xf>
    <xf numFmtId="0" fontId="14" fillId="0" borderId="31" xfId="61" applyFont="1" applyBorder="1" applyAlignment="1">
      <alignment horizontal="center" vertical="center"/>
      <protection/>
    </xf>
    <xf numFmtId="0" fontId="14" fillId="0" borderId="47" xfId="61" applyFont="1" applyBorder="1" applyAlignment="1">
      <alignment horizontal="center" vertical="center"/>
      <protection/>
    </xf>
    <xf numFmtId="0" fontId="14" fillId="0" borderId="48" xfId="61" applyFont="1" applyBorder="1" applyAlignment="1">
      <alignment horizontal="center" vertical="center"/>
      <protection/>
    </xf>
    <xf numFmtId="0" fontId="14" fillId="0" borderId="49" xfId="61" applyFont="1" applyBorder="1" applyAlignment="1">
      <alignment horizontal="center" vertical="center"/>
      <protection/>
    </xf>
    <xf numFmtId="0" fontId="14" fillId="0" borderId="37" xfId="61" applyFont="1" applyBorder="1" applyAlignment="1">
      <alignment horizontal="center" vertical="center"/>
      <protection/>
    </xf>
    <xf numFmtId="0" fontId="14" fillId="0" borderId="30" xfId="61" applyFont="1" applyBorder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 shrinkToFit="1"/>
      <protection/>
    </xf>
    <xf numFmtId="0" fontId="14" fillId="0" borderId="16" xfId="62" applyFont="1" applyBorder="1" applyAlignment="1">
      <alignment horizontal="center" vertical="center" shrinkToFit="1"/>
      <protection/>
    </xf>
    <xf numFmtId="0" fontId="12" fillId="0" borderId="10" xfId="6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left" vertical="center"/>
      <protection/>
    </xf>
    <xf numFmtId="0" fontId="12" fillId="0" borderId="12" xfId="61" applyFont="1" applyBorder="1" applyAlignment="1">
      <alignment horizontal="left" vertical="center"/>
      <protection/>
    </xf>
    <xf numFmtId="0" fontId="12" fillId="0" borderId="30" xfId="61" applyFont="1" applyBorder="1" applyAlignment="1">
      <alignment horizontal="left" vertical="center"/>
      <protection/>
    </xf>
    <xf numFmtId="0" fontId="10" fillId="0" borderId="30" xfId="61" applyFont="1" applyBorder="1" applyAlignment="1">
      <alignment horizontal="center"/>
      <protection/>
    </xf>
    <xf numFmtId="0" fontId="14" fillId="0" borderId="31" xfId="61" applyFont="1" applyBorder="1" applyAlignment="1">
      <alignment horizontal="center" vertical="center" wrapText="1"/>
      <protection/>
    </xf>
    <xf numFmtId="0" fontId="14" fillId="0" borderId="34" xfId="61" applyFont="1" applyBorder="1" applyAlignment="1">
      <alignment horizontal="center" vertical="center" wrapText="1"/>
      <protection/>
    </xf>
    <xf numFmtId="0" fontId="14" fillId="0" borderId="31" xfId="61" applyFont="1" applyFill="1" applyBorder="1" applyAlignment="1">
      <alignment horizontal="center" vertical="center"/>
      <protection/>
    </xf>
    <xf numFmtId="0" fontId="14" fillId="0" borderId="34" xfId="61" applyFont="1" applyFill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/>
      <protection/>
    </xf>
    <xf numFmtId="0" fontId="12" fillId="0" borderId="10" xfId="61" applyFont="1" applyBorder="1" applyAlignment="1">
      <alignment horizont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2" xfId="61" applyFont="1" applyBorder="1" applyAlignment="1">
      <alignment horizontal="center"/>
      <protection/>
    </xf>
    <xf numFmtId="0" fontId="12" fillId="0" borderId="10" xfId="61" applyFont="1" applyBorder="1" applyAlignment="1">
      <alignment horizontal="left" vertical="center" shrinkToFit="1"/>
      <protection/>
    </xf>
    <xf numFmtId="0" fontId="12" fillId="0" borderId="11" xfId="61" applyFont="1" applyBorder="1" applyAlignment="1">
      <alignment horizontal="left" vertical="center" shrinkToFit="1"/>
      <protection/>
    </xf>
    <xf numFmtId="0" fontId="12" fillId="0" borderId="12" xfId="61" applyFont="1" applyBorder="1" applyAlignment="1">
      <alignment horizontal="left" vertical="center" shrinkToFit="1"/>
      <protection/>
    </xf>
    <xf numFmtId="0" fontId="12" fillId="0" borderId="10" xfId="61" applyFont="1" applyFill="1" applyBorder="1" applyAlignment="1">
      <alignment horizontal="center"/>
      <protection/>
    </xf>
    <xf numFmtId="0" fontId="12" fillId="0" borderId="12" xfId="61" applyFont="1" applyFill="1" applyBorder="1" applyAlignment="1">
      <alignment horizontal="center"/>
      <protection/>
    </xf>
    <xf numFmtId="0" fontId="12" fillId="0" borderId="31" xfId="61" applyFont="1" applyBorder="1" applyAlignment="1">
      <alignment horizontal="left" vertical="top" wrapText="1"/>
      <protection/>
    </xf>
    <xf numFmtId="0" fontId="12" fillId="0" borderId="46" xfId="61" applyFont="1" applyBorder="1" applyAlignment="1">
      <alignment horizontal="left" vertical="top" wrapText="1"/>
      <protection/>
    </xf>
    <xf numFmtId="0" fontId="12" fillId="0" borderId="34" xfId="61" applyFont="1" applyBorder="1" applyAlignment="1">
      <alignment horizontal="left" vertical="top" wrapText="1"/>
      <protection/>
    </xf>
    <xf numFmtId="0" fontId="12" fillId="0" borderId="17" xfId="61" applyFont="1" applyBorder="1" applyAlignment="1">
      <alignment horizontal="center"/>
      <protection/>
    </xf>
    <xf numFmtId="0" fontId="12" fillId="0" borderId="19" xfId="61" applyFont="1" applyBorder="1" applyAlignment="1">
      <alignment horizontal="center"/>
      <protection/>
    </xf>
    <xf numFmtId="0" fontId="12" fillId="0" borderId="30" xfId="61" applyFont="1" applyBorder="1" applyAlignment="1">
      <alignment horizontal="left" vertical="top" wrapText="1"/>
      <protection/>
    </xf>
    <xf numFmtId="0" fontId="12" fillId="0" borderId="31" xfId="61" applyFont="1" applyBorder="1" applyAlignment="1">
      <alignment horizontal="center" vertical="top" wrapText="1"/>
      <protection/>
    </xf>
    <xf numFmtId="0" fontId="12" fillId="0" borderId="46" xfId="61" applyFont="1" applyBorder="1" applyAlignment="1">
      <alignment horizontal="center" vertical="top" wrapText="1"/>
      <protection/>
    </xf>
    <xf numFmtId="0" fontId="12" fillId="0" borderId="34" xfId="61" applyFont="1" applyBorder="1" applyAlignment="1">
      <alignment horizontal="center" vertical="top" wrapText="1"/>
      <protection/>
    </xf>
    <xf numFmtId="0" fontId="12" fillId="0" borderId="30" xfId="61" applyFont="1" applyFill="1" applyBorder="1" applyAlignment="1">
      <alignment horizont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shrinkToFit="1"/>
      <protection/>
    </xf>
    <xf numFmtId="0" fontId="10" fillId="0" borderId="10" xfId="61" applyFont="1" applyBorder="1" applyAlignment="1">
      <alignment horizontal="center"/>
      <protection/>
    </xf>
    <xf numFmtId="0" fontId="10" fillId="0" borderId="11" xfId="61" applyFont="1" applyBorder="1" applyAlignment="1">
      <alignment horizontal="center"/>
      <protection/>
    </xf>
    <xf numFmtId="0" fontId="10" fillId="0" borderId="12" xfId="61" applyFont="1" applyBorder="1" applyAlignment="1">
      <alignment horizontal="center"/>
      <protection/>
    </xf>
    <xf numFmtId="0" fontId="12" fillId="0" borderId="10" xfId="62" applyFont="1" applyBorder="1" applyAlignment="1">
      <alignment horizontal="center"/>
      <protection/>
    </xf>
    <xf numFmtId="0" fontId="12" fillId="0" borderId="11" xfId="62" applyFont="1" applyBorder="1" applyAlignment="1">
      <alignment horizontal="center"/>
      <protection/>
    </xf>
    <xf numFmtId="0" fontId="12" fillId="0" borderId="12" xfId="62" applyFont="1" applyBorder="1" applyAlignment="1">
      <alignment horizontal="center"/>
      <protection/>
    </xf>
    <xf numFmtId="0" fontId="14" fillId="0" borderId="17" xfId="61" applyFont="1" applyBorder="1" applyAlignment="1">
      <alignment horizontal="center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33" xfId="61" applyFont="1" applyBorder="1" applyAlignment="1">
      <alignment horizontal="center" vertical="center" shrinkToFit="1"/>
      <protection/>
    </xf>
    <xf numFmtId="0" fontId="14" fillId="0" borderId="34" xfId="62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49" fontId="6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改善措置実施状況報告（様式別添１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0"/>
  <sheetViews>
    <sheetView showGridLines="0" tabSelected="1" view="pageBreakPreview" zoomScale="90" zoomScaleSheetLayoutView="90" workbookViewId="0" topLeftCell="A1">
      <selection activeCell="AD14" sqref="AD14"/>
    </sheetView>
  </sheetViews>
  <sheetFormatPr defaultColWidth="2.375" defaultRowHeight="15" customHeight="1"/>
  <cols>
    <col min="1" max="14" width="2.375" style="2" customWidth="1"/>
    <col min="15" max="16384" width="2.375" style="2" customWidth="1"/>
  </cols>
  <sheetData>
    <row r="1" spans="2:5" ht="15" customHeight="1">
      <c r="B1" s="1" t="s">
        <v>133</v>
      </c>
      <c r="C1" s="1" t="s">
        <v>134</v>
      </c>
      <c r="D1" s="1" t="s">
        <v>96</v>
      </c>
      <c r="E1" s="1" t="s">
        <v>187</v>
      </c>
    </row>
    <row r="2" spans="41:57" ht="15" customHeight="1"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</row>
    <row r="3" spans="1:57" ht="15" customHeight="1">
      <c r="A3" s="110" t="s">
        <v>870</v>
      </c>
      <c r="B3" s="110"/>
      <c r="C3" s="110"/>
      <c r="D3" s="110"/>
      <c r="E3" s="64"/>
      <c r="F3" s="64"/>
      <c r="G3" s="64"/>
      <c r="H3" s="111"/>
      <c r="I3" s="111"/>
      <c r="J3" s="111"/>
      <c r="K3" s="111"/>
      <c r="L3" s="111"/>
      <c r="M3" s="111"/>
      <c r="N3" s="111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110"/>
      <c r="AJ3" s="110"/>
      <c r="AK3" s="110"/>
      <c r="AL3" s="110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</row>
    <row r="4" spans="5:57" ht="1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</row>
    <row r="5" spans="41:57" s="61" customFormat="1" ht="15" customHeight="1"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</row>
    <row r="6" spans="3:37" ht="15" customHeight="1">
      <c r="C6" s="1" t="s">
        <v>781</v>
      </c>
      <c r="D6" s="1" t="s">
        <v>181</v>
      </c>
      <c r="E6" s="395">
        <f>'様式16 (1年次)'!E6:F6</f>
        <v>0</v>
      </c>
      <c r="F6" s="395"/>
      <c r="G6" s="1" t="s">
        <v>179</v>
      </c>
      <c r="H6" s="395">
        <f>'様式16 (1年次)'!H6:I6</f>
        <v>0</v>
      </c>
      <c r="I6" s="395"/>
      <c r="J6" s="1" t="s">
        <v>782</v>
      </c>
      <c r="K6" s="395">
        <f>'様式16 (1年次)'!K6:L6</f>
        <v>0</v>
      </c>
      <c r="L6" s="395"/>
      <c r="M6" s="1" t="s">
        <v>177</v>
      </c>
      <c r="N6" s="1" t="s">
        <v>768</v>
      </c>
      <c r="O6" s="1" t="s">
        <v>783</v>
      </c>
      <c r="P6" s="1" t="s">
        <v>695</v>
      </c>
      <c r="Q6" s="1" t="s">
        <v>172</v>
      </c>
      <c r="R6" s="1" t="s">
        <v>248</v>
      </c>
      <c r="S6" s="1" t="s">
        <v>158</v>
      </c>
      <c r="T6" s="1" t="s">
        <v>249</v>
      </c>
      <c r="U6" s="1" t="s">
        <v>783</v>
      </c>
      <c r="V6" s="1" t="s">
        <v>718</v>
      </c>
      <c r="W6" s="1" t="s">
        <v>788</v>
      </c>
      <c r="X6" s="1" t="s">
        <v>135</v>
      </c>
      <c r="Y6" s="1" t="s">
        <v>136</v>
      </c>
      <c r="Z6" s="1" t="s">
        <v>789</v>
      </c>
      <c r="AA6" s="1" t="s">
        <v>790</v>
      </c>
      <c r="AB6" s="1" t="s">
        <v>137</v>
      </c>
      <c r="AC6" s="1" t="s">
        <v>141</v>
      </c>
      <c r="AD6" s="1" t="s">
        <v>138</v>
      </c>
      <c r="AE6" s="1" t="s">
        <v>667</v>
      </c>
      <c r="AF6" s="1" t="s">
        <v>792</v>
      </c>
      <c r="AG6" s="1" t="s">
        <v>139</v>
      </c>
      <c r="AH6" s="1" t="s">
        <v>793</v>
      </c>
      <c r="AI6" s="1" t="s">
        <v>140</v>
      </c>
      <c r="AJ6" s="1" t="s">
        <v>137</v>
      </c>
      <c r="AK6" s="1" t="s">
        <v>141</v>
      </c>
    </row>
    <row r="7" spans="2:37" ht="15" customHeight="1">
      <c r="B7" s="1" t="s">
        <v>138</v>
      </c>
      <c r="C7" s="1" t="s">
        <v>142</v>
      </c>
      <c r="D7" s="1" t="s">
        <v>137</v>
      </c>
      <c r="E7" s="1" t="s">
        <v>259</v>
      </c>
      <c r="F7" s="1" t="s">
        <v>137</v>
      </c>
      <c r="G7" s="1" t="s">
        <v>709</v>
      </c>
      <c r="H7" s="1" t="s">
        <v>144</v>
      </c>
      <c r="I7" s="1" t="s">
        <v>145</v>
      </c>
      <c r="J7" s="1" t="s">
        <v>146</v>
      </c>
      <c r="K7" s="1" t="s">
        <v>137</v>
      </c>
      <c r="L7" s="1" t="s">
        <v>141</v>
      </c>
      <c r="M7" s="1" t="s">
        <v>138</v>
      </c>
      <c r="N7" s="1" t="s">
        <v>147</v>
      </c>
      <c r="O7" s="1" t="s">
        <v>796</v>
      </c>
      <c r="P7" s="1" t="s">
        <v>148</v>
      </c>
      <c r="Q7" s="1" t="s">
        <v>149</v>
      </c>
      <c r="R7" s="1" t="s">
        <v>261</v>
      </c>
      <c r="S7" s="1" t="s">
        <v>151</v>
      </c>
      <c r="T7" s="1" t="s">
        <v>137</v>
      </c>
      <c r="U7" s="1" t="s">
        <v>152</v>
      </c>
      <c r="V7" s="1" t="s">
        <v>153</v>
      </c>
      <c r="W7" s="1" t="s">
        <v>154</v>
      </c>
      <c r="X7" s="1" t="s">
        <v>142</v>
      </c>
      <c r="Y7" s="1" t="s">
        <v>137</v>
      </c>
      <c r="Z7" s="1" t="s">
        <v>259</v>
      </c>
      <c r="AA7" s="1" t="s">
        <v>137</v>
      </c>
      <c r="AB7" s="1" t="s">
        <v>175</v>
      </c>
      <c r="AC7" s="1" t="s">
        <v>151</v>
      </c>
      <c r="AD7" s="1" t="s">
        <v>137</v>
      </c>
      <c r="AE7" s="1" t="s">
        <v>157</v>
      </c>
      <c r="AF7" s="1" t="s">
        <v>146</v>
      </c>
      <c r="AG7" s="1" t="s">
        <v>154</v>
      </c>
      <c r="AH7" s="1" t="s">
        <v>158</v>
      </c>
      <c r="AI7" s="1" t="s">
        <v>280</v>
      </c>
      <c r="AJ7" s="1" t="s">
        <v>159</v>
      </c>
      <c r="AK7" s="1" t="s">
        <v>160</v>
      </c>
    </row>
    <row r="8" spans="2:37" ht="15" customHeight="1">
      <c r="B8" s="1" t="s">
        <v>161</v>
      </c>
      <c r="C8" s="1" t="s">
        <v>162</v>
      </c>
      <c r="D8" s="1" t="s">
        <v>163</v>
      </c>
      <c r="E8" s="1" t="s">
        <v>718</v>
      </c>
      <c r="F8" s="1" t="s">
        <v>697</v>
      </c>
      <c r="G8" s="1" t="s">
        <v>161</v>
      </c>
      <c r="H8" s="1" t="s">
        <v>164</v>
      </c>
      <c r="I8" s="1" t="s">
        <v>165</v>
      </c>
      <c r="J8" s="1" t="s">
        <v>696</v>
      </c>
      <c r="K8" s="1" t="s">
        <v>166</v>
      </c>
      <c r="L8" s="1" t="s">
        <v>167</v>
      </c>
      <c r="M8" s="1" t="s">
        <v>161</v>
      </c>
      <c r="N8" s="1" t="s">
        <v>805</v>
      </c>
      <c r="O8" s="1" t="s">
        <v>168</v>
      </c>
      <c r="P8" s="1" t="s">
        <v>169</v>
      </c>
      <c r="Q8" s="1" t="s">
        <v>137</v>
      </c>
      <c r="R8" s="1" t="s">
        <v>170</v>
      </c>
      <c r="S8" s="1" t="s">
        <v>171</v>
      </c>
      <c r="T8" s="1" t="s">
        <v>809</v>
      </c>
      <c r="U8" s="1" t="s">
        <v>161</v>
      </c>
      <c r="V8" s="1" t="s">
        <v>810</v>
      </c>
      <c r="W8" s="1" t="s">
        <v>811</v>
      </c>
      <c r="X8" s="1" t="s">
        <v>706</v>
      </c>
      <c r="Y8" s="1" t="s">
        <v>141</v>
      </c>
      <c r="Z8" s="1" t="s">
        <v>138</v>
      </c>
      <c r="AA8" s="1" t="s">
        <v>166</v>
      </c>
      <c r="AB8" s="1" t="s">
        <v>167</v>
      </c>
      <c r="AC8" s="1" t="s">
        <v>137</v>
      </c>
      <c r="AD8" s="1" t="s">
        <v>246</v>
      </c>
      <c r="AE8" s="1" t="s">
        <v>150</v>
      </c>
      <c r="AF8" s="1" t="s">
        <v>220</v>
      </c>
      <c r="AG8" s="1" t="s">
        <v>226</v>
      </c>
      <c r="AH8" s="1" t="s">
        <v>199</v>
      </c>
      <c r="AI8" s="406">
        <v>5</v>
      </c>
      <c r="AJ8" s="395"/>
      <c r="AK8" s="1" t="s">
        <v>179</v>
      </c>
    </row>
    <row r="9" spans="2:10" s="61" customFormat="1" ht="15" customHeight="1">
      <c r="B9" s="3" t="s">
        <v>872</v>
      </c>
      <c r="C9" s="3" t="s">
        <v>200</v>
      </c>
      <c r="D9" s="3" t="s">
        <v>158</v>
      </c>
      <c r="E9" s="3" t="s">
        <v>815</v>
      </c>
      <c r="F9" s="3" t="s">
        <v>816</v>
      </c>
      <c r="G9" s="3" t="s">
        <v>606</v>
      </c>
      <c r="H9" s="3" t="s">
        <v>817</v>
      </c>
      <c r="I9" s="3" t="s">
        <v>227</v>
      </c>
      <c r="J9" s="3" t="s">
        <v>600</v>
      </c>
    </row>
    <row r="11" spans="27:37" ht="15" customHeight="1">
      <c r="AA11" s="1" t="s">
        <v>180</v>
      </c>
      <c r="AB11" s="1" t="s">
        <v>181</v>
      </c>
      <c r="AC11" s="395"/>
      <c r="AD11" s="395"/>
      <c r="AE11" s="1" t="s">
        <v>179</v>
      </c>
      <c r="AF11" s="395"/>
      <c r="AG11" s="395"/>
      <c r="AH11" s="1" t="s">
        <v>178</v>
      </c>
      <c r="AI11" s="395"/>
      <c r="AJ11" s="395"/>
      <c r="AK11" s="1" t="s">
        <v>177</v>
      </c>
    </row>
    <row r="12" spans="27:37" ht="15" customHeight="1">
      <c r="AA12" s="1"/>
      <c r="AB12" s="1"/>
      <c r="AC12" s="4"/>
      <c r="AD12" s="4"/>
      <c r="AE12" s="3"/>
      <c r="AF12" s="4"/>
      <c r="AG12" s="4"/>
      <c r="AH12" s="3"/>
      <c r="AI12" s="4"/>
      <c r="AJ12" s="4"/>
      <c r="AK12" s="3"/>
    </row>
    <row r="13" spans="3:22" ht="15" customHeight="1">
      <c r="C13" s="400" t="s">
        <v>869</v>
      </c>
      <c r="D13" s="401"/>
      <c r="E13" s="401"/>
      <c r="F13" s="401"/>
      <c r="G13" s="1" t="s">
        <v>149</v>
      </c>
      <c r="H13" s="1" t="s">
        <v>151</v>
      </c>
      <c r="I13" s="1" t="s">
        <v>135</v>
      </c>
      <c r="J13" s="1" t="s">
        <v>136</v>
      </c>
      <c r="K13" s="1" t="s">
        <v>221</v>
      </c>
      <c r="L13" s="1" t="s">
        <v>820</v>
      </c>
      <c r="M13" s="1" t="s">
        <v>255</v>
      </c>
      <c r="N13" s="1" t="s">
        <v>821</v>
      </c>
      <c r="O13" s="1" t="s">
        <v>822</v>
      </c>
      <c r="P13" s="1" t="s">
        <v>823</v>
      </c>
      <c r="Q13" s="1" t="s">
        <v>824</v>
      </c>
      <c r="R13" s="1" t="s">
        <v>825</v>
      </c>
      <c r="S13" s="1" t="s">
        <v>826</v>
      </c>
      <c r="T13" s="1" t="s">
        <v>827</v>
      </c>
      <c r="U13" s="1" t="s">
        <v>828</v>
      </c>
      <c r="V13" s="1" t="s">
        <v>176</v>
      </c>
    </row>
    <row r="14" spans="3:10" ht="15" customHeight="1">
      <c r="C14" s="5"/>
      <c r="D14" s="5"/>
      <c r="E14" s="5"/>
      <c r="F14" s="5"/>
      <c r="G14" s="1"/>
      <c r="H14" s="1"/>
      <c r="J14" s="1"/>
    </row>
    <row r="15" spans="16:37" ht="30" customHeight="1">
      <c r="P15" s="1" t="s">
        <v>184</v>
      </c>
      <c r="Q15" s="1"/>
      <c r="R15" s="1" t="s">
        <v>185</v>
      </c>
      <c r="S15" s="1"/>
      <c r="T15" s="1" t="s">
        <v>186</v>
      </c>
      <c r="U15" s="1"/>
      <c r="V15" s="402">
        <f>'様式16 (1年次)'!V15:AK15</f>
        <v>0</v>
      </c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</row>
    <row r="16" spans="16:37" ht="6" customHeight="1">
      <c r="P16" s="1"/>
      <c r="Q16" s="1"/>
      <c r="R16" s="1"/>
      <c r="S16" s="1"/>
      <c r="T16" s="1"/>
      <c r="U16" s="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6:37" ht="15" customHeight="1">
      <c r="P17" s="1" t="s">
        <v>190</v>
      </c>
      <c r="Q17" s="1"/>
      <c r="R17" s="1"/>
      <c r="S17" s="1"/>
      <c r="T17" s="1" t="s">
        <v>191</v>
      </c>
      <c r="V17" s="403">
        <f>'様式16 (1年次)'!V17:AK17</f>
        <v>0</v>
      </c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</row>
    <row r="18" spans="16:37" ht="6" customHeight="1">
      <c r="P18" s="1"/>
      <c r="Q18" s="1"/>
      <c r="R18" s="1"/>
      <c r="S18" s="1"/>
      <c r="T18" s="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6:37" ht="15" customHeight="1">
      <c r="P19" s="1" t="s">
        <v>192</v>
      </c>
      <c r="Q19" s="1" t="s">
        <v>193</v>
      </c>
      <c r="R19" s="1" t="s">
        <v>194</v>
      </c>
      <c r="S19" s="1" t="s">
        <v>195</v>
      </c>
      <c r="T19" s="1" t="s">
        <v>190</v>
      </c>
      <c r="V19" s="405">
        <f>'様式16 (1年次)'!V19:AH19</f>
        <v>0</v>
      </c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7"/>
      <c r="AJ19" s="7"/>
      <c r="AK19" s="8" t="s">
        <v>196</v>
      </c>
    </row>
    <row r="21" spans="2:18" s="61" customFormat="1" ht="15" customHeight="1">
      <c r="B21" s="3" t="s">
        <v>155</v>
      </c>
      <c r="D21" s="3" t="s">
        <v>246</v>
      </c>
      <c r="E21" s="3" t="s">
        <v>150</v>
      </c>
      <c r="F21" s="3" t="s">
        <v>606</v>
      </c>
      <c r="G21" s="3" t="s">
        <v>718</v>
      </c>
      <c r="H21" s="3" t="s">
        <v>141</v>
      </c>
      <c r="I21" s="3" t="s">
        <v>138</v>
      </c>
      <c r="J21" s="3" t="s">
        <v>166</v>
      </c>
      <c r="K21" s="3" t="s">
        <v>167</v>
      </c>
      <c r="L21" s="3" t="s">
        <v>137</v>
      </c>
      <c r="M21" s="3" t="s">
        <v>197</v>
      </c>
      <c r="N21" s="3" t="s">
        <v>198</v>
      </c>
      <c r="O21" s="3"/>
      <c r="P21" s="3"/>
      <c r="Q21" s="3"/>
      <c r="R21" s="3"/>
    </row>
    <row r="22" spans="2:37" s="61" customFormat="1" ht="29.25" customHeight="1">
      <c r="B22" s="3"/>
      <c r="D22" s="3"/>
      <c r="E22" s="3"/>
      <c r="F22" s="397" t="s">
        <v>829</v>
      </c>
      <c r="G22" s="397"/>
      <c r="H22" s="397"/>
      <c r="I22" s="397"/>
      <c r="J22" s="397"/>
      <c r="K22" s="397"/>
      <c r="L22" s="397"/>
      <c r="M22" s="397"/>
      <c r="N22" s="398" t="s">
        <v>830</v>
      </c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9" t="s">
        <v>876</v>
      </c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</row>
    <row r="23" spans="2:37" s="61" customFormat="1" ht="30" customHeight="1">
      <c r="B23" s="3"/>
      <c r="D23" s="3"/>
      <c r="E23" s="3"/>
      <c r="F23" s="396" t="s">
        <v>831</v>
      </c>
      <c r="G23" s="396"/>
      <c r="H23" s="393" t="s">
        <v>832</v>
      </c>
      <c r="I23" s="393"/>
      <c r="J23" s="393"/>
      <c r="K23" s="393"/>
      <c r="L23" s="393"/>
      <c r="M23" s="393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</row>
    <row r="24" spans="2:37" s="61" customFormat="1" ht="30" customHeight="1">
      <c r="B24" s="3"/>
      <c r="D24" s="3"/>
      <c r="E24" s="3"/>
      <c r="F24" s="396"/>
      <c r="G24" s="396"/>
      <c r="H24" s="393" t="s">
        <v>833</v>
      </c>
      <c r="I24" s="393"/>
      <c r="J24" s="393"/>
      <c r="K24" s="393"/>
      <c r="L24" s="393"/>
      <c r="M24" s="393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</row>
    <row r="25" spans="2:37" s="61" customFormat="1" ht="30" customHeight="1">
      <c r="B25" s="3"/>
      <c r="D25" s="3"/>
      <c r="E25" s="3"/>
      <c r="F25" s="396"/>
      <c r="G25" s="396"/>
      <c r="H25" s="393" t="s">
        <v>834</v>
      </c>
      <c r="I25" s="393"/>
      <c r="J25" s="393"/>
      <c r="K25" s="393"/>
      <c r="L25" s="393"/>
      <c r="M25" s="393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</row>
    <row r="26" spans="2:37" s="61" customFormat="1" ht="30" customHeight="1">
      <c r="B26" s="3"/>
      <c r="D26" s="3"/>
      <c r="E26" s="3"/>
      <c r="F26" s="396"/>
      <c r="G26" s="396"/>
      <c r="H26" s="393" t="s">
        <v>835</v>
      </c>
      <c r="I26" s="393"/>
      <c r="J26" s="393"/>
      <c r="K26" s="393"/>
      <c r="L26" s="393"/>
      <c r="M26" s="393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</row>
    <row r="27" spans="2:37" s="61" customFormat="1" ht="30" customHeight="1">
      <c r="B27" s="3"/>
      <c r="D27" s="3"/>
      <c r="E27" s="3"/>
      <c r="F27" s="396"/>
      <c r="G27" s="396"/>
      <c r="H27" s="393" t="s">
        <v>836</v>
      </c>
      <c r="I27" s="393"/>
      <c r="J27" s="393"/>
      <c r="K27" s="393"/>
      <c r="L27" s="393"/>
      <c r="M27" s="393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</row>
    <row r="28" spans="3:37" s="61" customFormat="1" ht="30" customHeight="1">
      <c r="C28" s="3"/>
      <c r="E28" s="3"/>
      <c r="F28" s="396"/>
      <c r="G28" s="396"/>
      <c r="H28" s="393" t="s">
        <v>837</v>
      </c>
      <c r="I28" s="393"/>
      <c r="J28" s="393"/>
      <c r="K28" s="393"/>
      <c r="L28" s="393"/>
      <c r="M28" s="393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</row>
    <row r="29" spans="6:37" s="61" customFormat="1" ht="30" customHeight="1">
      <c r="F29" s="396"/>
      <c r="G29" s="396"/>
      <c r="H29" s="393" t="s">
        <v>838</v>
      </c>
      <c r="I29" s="393"/>
      <c r="J29" s="393"/>
      <c r="K29" s="393"/>
      <c r="L29" s="393"/>
      <c r="M29" s="393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</row>
    <row r="30" spans="6:37" s="61" customFormat="1" ht="30" customHeight="1">
      <c r="F30" s="396" t="s">
        <v>839</v>
      </c>
      <c r="G30" s="396"/>
      <c r="H30" s="393" t="s">
        <v>840</v>
      </c>
      <c r="I30" s="393"/>
      <c r="J30" s="393"/>
      <c r="K30" s="393"/>
      <c r="L30" s="393"/>
      <c r="M30" s="393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</row>
    <row r="31" spans="6:37" s="61" customFormat="1" ht="30" customHeight="1">
      <c r="F31" s="396"/>
      <c r="G31" s="396"/>
      <c r="H31" s="393" t="s">
        <v>841</v>
      </c>
      <c r="I31" s="393"/>
      <c r="J31" s="393"/>
      <c r="K31" s="393"/>
      <c r="L31" s="393"/>
      <c r="M31" s="393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</row>
    <row r="32" spans="6:37" s="61" customFormat="1" ht="30" customHeight="1">
      <c r="F32" s="396"/>
      <c r="G32" s="396"/>
      <c r="H32" s="393" t="s">
        <v>842</v>
      </c>
      <c r="I32" s="393"/>
      <c r="J32" s="393"/>
      <c r="K32" s="393"/>
      <c r="L32" s="393"/>
      <c r="M32" s="393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</row>
    <row r="33" spans="6:37" s="113" customFormat="1" ht="30" customHeight="1">
      <c r="F33" s="396"/>
      <c r="G33" s="396"/>
      <c r="H33" s="393" t="s">
        <v>843</v>
      </c>
      <c r="I33" s="393"/>
      <c r="J33" s="393"/>
      <c r="K33" s="393"/>
      <c r="L33" s="393"/>
      <c r="M33" s="393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</row>
    <row r="34" spans="6:37" s="113" customFormat="1" ht="30" customHeight="1">
      <c r="F34" s="396"/>
      <c r="G34" s="396"/>
      <c r="H34" s="393" t="s">
        <v>844</v>
      </c>
      <c r="I34" s="393"/>
      <c r="J34" s="393"/>
      <c r="K34" s="393"/>
      <c r="L34" s="393"/>
      <c r="M34" s="393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</row>
    <row r="35" spans="6:11" ht="15" customHeight="1">
      <c r="F35" s="1" t="s">
        <v>199</v>
      </c>
      <c r="G35" s="1" t="s">
        <v>207</v>
      </c>
      <c r="H35" s="1" t="s">
        <v>223</v>
      </c>
      <c r="I35" s="1" t="s">
        <v>165</v>
      </c>
      <c r="J35" s="1" t="s">
        <v>224</v>
      </c>
      <c r="K35" s="1" t="s">
        <v>200</v>
      </c>
    </row>
    <row r="36" spans="7:37" s="11" customFormat="1" ht="15" customHeight="1">
      <c r="G36" s="11" t="s">
        <v>155</v>
      </c>
      <c r="I36" s="11" t="s">
        <v>141</v>
      </c>
      <c r="J36" s="11" t="s">
        <v>138</v>
      </c>
      <c r="K36" s="11" t="s">
        <v>170</v>
      </c>
      <c r="L36" s="11" t="s">
        <v>171</v>
      </c>
      <c r="M36" s="11" t="s">
        <v>161</v>
      </c>
      <c r="N36" s="11" t="s">
        <v>701</v>
      </c>
      <c r="O36" s="11" t="s">
        <v>168</v>
      </c>
      <c r="P36" s="11" t="s">
        <v>169</v>
      </c>
      <c r="Q36" s="11" t="s">
        <v>246</v>
      </c>
      <c r="R36" s="11" t="s">
        <v>150</v>
      </c>
      <c r="S36" s="11" t="s">
        <v>227</v>
      </c>
      <c r="T36" s="11" t="s">
        <v>163</v>
      </c>
      <c r="U36" s="11" t="s">
        <v>599</v>
      </c>
      <c r="V36" s="11" t="s">
        <v>212</v>
      </c>
      <c r="W36" s="11" t="s">
        <v>212</v>
      </c>
      <c r="X36" s="11" t="s">
        <v>606</v>
      </c>
      <c r="Y36" s="11" t="s">
        <v>169</v>
      </c>
      <c r="Z36" s="11" t="s">
        <v>168</v>
      </c>
      <c r="AA36" s="11" t="s">
        <v>718</v>
      </c>
      <c r="AB36" s="11" t="s">
        <v>141</v>
      </c>
      <c r="AC36" s="11" t="s">
        <v>138</v>
      </c>
      <c r="AD36" s="11" t="s">
        <v>166</v>
      </c>
      <c r="AE36" s="11" t="s">
        <v>167</v>
      </c>
      <c r="AF36" s="11" t="s">
        <v>137</v>
      </c>
      <c r="AG36" s="11" t="s">
        <v>208</v>
      </c>
      <c r="AH36" s="11" t="s">
        <v>856</v>
      </c>
      <c r="AI36" s="11" t="s">
        <v>161</v>
      </c>
      <c r="AJ36" s="11" t="s">
        <v>805</v>
      </c>
      <c r="AK36" s="11" t="s">
        <v>168</v>
      </c>
    </row>
    <row r="37" spans="8:19" s="113" customFormat="1" ht="15" customHeight="1">
      <c r="H37" s="113" t="s">
        <v>169</v>
      </c>
      <c r="I37" s="113" t="s">
        <v>858</v>
      </c>
      <c r="J37" s="113" t="s">
        <v>159</v>
      </c>
      <c r="K37" s="113" t="s">
        <v>160</v>
      </c>
      <c r="L37" s="113" t="s">
        <v>161</v>
      </c>
      <c r="M37" s="113" t="s">
        <v>207</v>
      </c>
      <c r="N37" s="113" t="s">
        <v>223</v>
      </c>
      <c r="O37" s="113" t="s">
        <v>227</v>
      </c>
      <c r="P37" s="113" t="s">
        <v>163</v>
      </c>
      <c r="Q37" s="113" t="s">
        <v>599</v>
      </c>
      <c r="R37" s="113" t="s">
        <v>212</v>
      </c>
      <c r="S37" s="113" t="s">
        <v>600</v>
      </c>
    </row>
    <row r="38" spans="7:37" s="113" customFormat="1" ht="15" customHeight="1">
      <c r="G38" s="113" t="s">
        <v>201</v>
      </c>
      <c r="I38" s="113" t="s">
        <v>141</v>
      </c>
      <c r="J38" s="113" t="s">
        <v>138</v>
      </c>
      <c r="K38" s="113" t="s">
        <v>166</v>
      </c>
      <c r="L38" s="113" t="s">
        <v>167</v>
      </c>
      <c r="M38" s="113" t="s">
        <v>137</v>
      </c>
      <c r="N38" s="113" t="s">
        <v>246</v>
      </c>
      <c r="O38" s="113" t="s">
        <v>150</v>
      </c>
      <c r="P38" s="113" t="s">
        <v>715</v>
      </c>
      <c r="Q38" s="113" t="s">
        <v>137</v>
      </c>
      <c r="R38" s="113" t="s">
        <v>877</v>
      </c>
      <c r="S38" s="113" t="s">
        <v>878</v>
      </c>
      <c r="T38" s="113" t="s">
        <v>879</v>
      </c>
      <c r="U38" s="113" t="s">
        <v>161</v>
      </c>
      <c r="V38" s="113" t="s">
        <v>189</v>
      </c>
      <c r="W38" s="113" t="s">
        <v>667</v>
      </c>
      <c r="X38" s="113" t="s">
        <v>141</v>
      </c>
      <c r="Y38" s="113" t="s">
        <v>138</v>
      </c>
      <c r="Z38" s="113" t="s">
        <v>170</v>
      </c>
      <c r="AA38" s="113" t="s">
        <v>171</v>
      </c>
      <c r="AB38" s="113" t="s">
        <v>161</v>
      </c>
      <c r="AC38" s="113" t="s">
        <v>701</v>
      </c>
      <c r="AD38" s="113" t="s">
        <v>168</v>
      </c>
      <c r="AE38" s="113" t="s">
        <v>169</v>
      </c>
      <c r="AF38" s="113" t="s">
        <v>207</v>
      </c>
      <c r="AG38" s="113" t="s">
        <v>223</v>
      </c>
      <c r="AH38" s="113" t="s">
        <v>606</v>
      </c>
      <c r="AI38" s="113" t="s">
        <v>718</v>
      </c>
      <c r="AJ38" s="113" t="s">
        <v>141</v>
      </c>
      <c r="AK38" s="113" t="s">
        <v>138</v>
      </c>
    </row>
    <row r="39" spans="6:38" s="113" customFormat="1" ht="15" customHeight="1">
      <c r="F39" s="114"/>
      <c r="H39" s="113" t="s">
        <v>166</v>
      </c>
      <c r="I39" s="113" t="s">
        <v>167</v>
      </c>
      <c r="J39" s="113" t="s">
        <v>137</v>
      </c>
      <c r="K39" s="113" t="s">
        <v>197</v>
      </c>
      <c r="L39" s="113" t="s">
        <v>198</v>
      </c>
      <c r="M39" s="113" t="s">
        <v>702</v>
      </c>
      <c r="N39" s="113" t="s">
        <v>170</v>
      </c>
      <c r="O39" s="113" t="s">
        <v>171</v>
      </c>
      <c r="P39" s="113" t="s">
        <v>881</v>
      </c>
      <c r="Q39" s="113" t="s">
        <v>701</v>
      </c>
      <c r="R39" s="113" t="s">
        <v>772</v>
      </c>
      <c r="S39" s="113" t="s">
        <v>161</v>
      </c>
      <c r="T39" s="113" t="s">
        <v>863</v>
      </c>
      <c r="U39" s="113" t="s">
        <v>772</v>
      </c>
      <c r="V39" s="113" t="s">
        <v>865</v>
      </c>
      <c r="W39" s="113" t="s">
        <v>697</v>
      </c>
      <c r="X39" s="113" t="s">
        <v>696</v>
      </c>
      <c r="Y39" s="113" t="s">
        <v>693</v>
      </c>
      <c r="Z39" s="113" t="s">
        <v>886</v>
      </c>
      <c r="AA39" s="113" t="s">
        <v>718</v>
      </c>
      <c r="AB39" s="113" t="s">
        <v>146</v>
      </c>
      <c r="AC39" s="113" t="s">
        <v>888</v>
      </c>
      <c r="AD39" s="113" t="s">
        <v>304</v>
      </c>
      <c r="AE39" s="113" t="s">
        <v>158</v>
      </c>
      <c r="AF39" s="113" t="s">
        <v>207</v>
      </c>
      <c r="AG39" s="113" t="s">
        <v>223</v>
      </c>
      <c r="AH39" s="113" t="s">
        <v>227</v>
      </c>
      <c r="AI39" s="113" t="s">
        <v>163</v>
      </c>
      <c r="AJ39" s="113" t="s">
        <v>599</v>
      </c>
      <c r="AK39" s="113" t="s">
        <v>212</v>
      </c>
      <c r="AL39" s="113" t="s">
        <v>600</v>
      </c>
    </row>
    <row r="40" spans="6:37" s="113" customFormat="1" ht="15" customHeight="1">
      <c r="F40" s="114"/>
      <c r="G40" s="113" t="s">
        <v>691</v>
      </c>
      <c r="I40" s="11" t="s">
        <v>141</v>
      </c>
      <c r="J40" s="11" t="s">
        <v>138</v>
      </c>
      <c r="K40" s="113" t="s">
        <v>170</v>
      </c>
      <c r="L40" s="113" t="s">
        <v>171</v>
      </c>
      <c r="M40" s="113" t="s">
        <v>137</v>
      </c>
      <c r="N40" s="113" t="s">
        <v>246</v>
      </c>
      <c r="O40" s="113" t="s">
        <v>150</v>
      </c>
      <c r="P40" s="113" t="s">
        <v>270</v>
      </c>
      <c r="Q40" s="113" t="s">
        <v>271</v>
      </c>
      <c r="R40" s="113" t="s">
        <v>137</v>
      </c>
      <c r="S40" s="113" t="s">
        <v>225</v>
      </c>
      <c r="T40" s="113" t="s">
        <v>890</v>
      </c>
      <c r="U40" s="113" t="s">
        <v>179</v>
      </c>
      <c r="V40" s="113" t="s">
        <v>872</v>
      </c>
      <c r="W40" s="113" t="s">
        <v>189</v>
      </c>
      <c r="X40" s="113" t="s">
        <v>667</v>
      </c>
      <c r="Y40" s="113" t="s">
        <v>788</v>
      </c>
      <c r="Z40" s="113" t="s">
        <v>141</v>
      </c>
      <c r="AA40" s="113" t="s">
        <v>138</v>
      </c>
      <c r="AB40" s="113" t="s">
        <v>166</v>
      </c>
      <c r="AC40" s="113" t="s">
        <v>167</v>
      </c>
      <c r="AD40" s="113" t="s">
        <v>246</v>
      </c>
      <c r="AE40" s="113" t="s">
        <v>150</v>
      </c>
      <c r="AF40" s="113" t="s">
        <v>813</v>
      </c>
      <c r="AG40" s="113" t="s">
        <v>814</v>
      </c>
      <c r="AH40" s="113" t="s">
        <v>815</v>
      </c>
      <c r="AI40" s="113" t="s">
        <v>816</v>
      </c>
      <c r="AJ40" s="113" t="s">
        <v>809</v>
      </c>
      <c r="AK40" s="113" t="s">
        <v>212</v>
      </c>
    </row>
    <row r="41" spans="8:17" s="113" customFormat="1" ht="15" customHeight="1">
      <c r="H41" s="113" t="s">
        <v>893</v>
      </c>
      <c r="I41" s="113" t="s">
        <v>894</v>
      </c>
      <c r="J41" s="113" t="s">
        <v>169</v>
      </c>
      <c r="K41" s="113" t="s">
        <v>815</v>
      </c>
      <c r="L41" s="113" t="s">
        <v>816</v>
      </c>
      <c r="M41" s="113" t="s">
        <v>227</v>
      </c>
      <c r="N41" s="113" t="s">
        <v>163</v>
      </c>
      <c r="O41" s="113" t="s">
        <v>599</v>
      </c>
      <c r="P41" s="113" t="s">
        <v>212</v>
      </c>
      <c r="Q41" s="113" t="s">
        <v>600</v>
      </c>
    </row>
    <row r="42" s="113" customFormat="1" ht="15" customHeight="1">
      <c r="F42" s="114"/>
    </row>
    <row r="43" s="113" customFormat="1" ht="15" customHeight="1"/>
    <row r="44" spans="2:24" ht="15" customHeight="1">
      <c r="B44" s="1" t="s">
        <v>201</v>
      </c>
      <c r="D44" s="1" t="s">
        <v>175</v>
      </c>
      <c r="E44" s="1" t="s">
        <v>151</v>
      </c>
      <c r="F44" s="1" t="s">
        <v>218</v>
      </c>
      <c r="G44" s="1" t="s">
        <v>137</v>
      </c>
      <c r="H44" s="1" t="s">
        <v>709</v>
      </c>
      <c r="I44" s="1" t="s">
        <v>144</v>
      </c>
      <c r="J44" s="1" t="s">
        <v>145</v>
      </c>
      <c r="K44" s="1" t="s">
        <v>146</v>
      </c>
      <c r="L44" s="1" t="s">
        <v>147</v>
      </c>
      <c r="M44" s="1" t="s">
        <v>796</v>
      </c>
      <c r="N44" s="1" t="s">
        <v>175</v>
      </c>
      <c r="O44" s="1" t="s">
        <v>151</v>
      </c>
      <c r="P44" s="1" t="s">
        <v>137</v>
      </c>
      <c r="Q44" s="1" t="s">
        <v>219</v>
      </c>
      <c r="R44" s="1" t="s">
        <v>220</v>
      </c>
      <c r="S44" s="1" t="s">
        <v>199</v>
      </c>
      <c r="T44" s="395">
        <v>5</v>
      </c>
      <c r="U44" s="395"/>
      <c r="V44" s="1" t="s">
        <v>179</v>
      </c>
      <c r="W44" s="1" t="s">
        <v>872</v>
      </c>
      <c r="X44" s="1" t="s">
        <v>200</v>
      </c>
    </row>
    <row r="45" spans="3:6" ht="15" customHeight="1">
      <c r="C45" s="12" t="s">
        <v>895</v>
      </c>
      <c r="E45" s="1" t="s">
        <v>202</v>
      </c>
      <c r="F45" s="1" t="s">
        <v>203</v>
      </c>
    </row>
    <row r="46" spans="4:9" ht="15" customHeight="1">
      <c r="D46" s="1" t="s">
        <v>229</v>
      </c>
      <c r="F46" s="1" t="s">
        <v>230</v>
      </c>
      <c r="G46" s="1" t="s">
        <v>231</v>
      </c>
      <c r="H46" s="1" t="s">
        <v>232</v>
      </c>
      <c r="I46" s="1" t="s">
        <v>205</v>
      </c>
    </row>
    <row r="47" spans="5:9" ht="15" customHeight="1">
      <c r="E47" s="12" t="s">
        <v>233</v>
      </c>
      <c r="G47" s="1" t="s">
        <v>230</v>
      </c>
      <c r="H47" s="1" t="s">
        <v>232</v>
      </c>
      <c r="I47" s="1" t="s">
        <v>205</v>
      </c>
    </row>
    <row r="48" spans="7:26" ht="15" customHeight="1">
      <c r="G48" s="1" t="s">
        <v>199</v>
      </c>
      <c r="H48" s="1" t="s">
        <v>234</v>
      </c>
      <c r="I48" s="1" t="s">
        <v>235</v>
      </c>
      <c r="J48" s="1" t="s">
        <v>200</v>
      </c>
      <c r="K48" s="391"/>
      <c r="L48" s="391"/>
      <c r="M48" s="391"/>
      <c r="N48" s="1" t="s">
        <v>190</v>
      </c>
      <c r="R48" s="1" t="s">
        <v>199</v>
      </c>
      <c r="S48" s="1" t="s">
        <v>236</v>
      </c>
      <c r="T48" s="1" t="s">
        <v>234</v>
      </c>
      <c r="U48" s="1" t="s">
        <v>235</v>
      </c>
      <c r="V48" s="1" t="s">
        <v>200</v>
      </c>
      <c r="W48" s="391"/>
      <c r="X48" s="391"/>
      <c r="Y48" s="391"/>
      <c r="Z48" s="1" t="s">
        <v>190</v>
      </c>
    </row>
    <row r="49" ht="6" customHeight="1"/>
    <row r="50" spans="5:34" ht="15" customHeight="1">
      <c r="E50" s="12" t="s">
        <v>237</v>
      </c>
      <c r="G50" s="1" t="s">
        <v>231</v>
      </c>
      <c r="H50" s="1" t="s">
        <v>232</v>
      </c>
      <c r="I50" s="1" t="s">
        <v>205</v>
      </c>
      <c r="J50" s="1" t="s">
        <v>199</v>
      </c>
      <c r="K50" s="1" t="s">
        <v>143</v>
      </c>
      <c r="L50" s="1" t="s">
        <v>144</v>
      </c>
      <c r="M50" s="1" t="s">
        <v>238</v>
      </c>
      <c r="N50" s="1" t="s">
        <v>239</v>
      </c>
      <c r="O50" s="1" t="s">
        <v>210</v>
      </c>
      <c r="P50" s="1" t="s">
        <v>200</v>
      </c>
      <c r="AF50" s="12"/>
      <c r="AG50" s="12"/>
      <c r="AH50" s="12" t="s">
        <v>742</v>
      </c>
    </row>
    <row r="51" spans="1:38" s="11" customFormat="1" ht="15" customHeight="1">
      <c r="A51" s="2"/>
      <c r="B51" s="2"/>
      <c r="C51" s="2"/>
      <c r="D51" s="2"/>
      <c r="E51" s="2"/>
      <c r="F51" s="392" t="s">
        <v>240</v>
      </c>
      <c r="G51" s="392"/>
      <c r="H51" s="392"/>
      <c r="I51" s="392"/>
      <c r="J51" s="392"/>
      <c r="K51" s="392"/>
      <c r="L51" s="392"/>
      <c r="M51" s="392"/>
      <c r="N51" s="386" t="s">
        <v>898</v>
      </c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 t="s">
        <v>899</v>
      </c>
      <c r="AG51" s="387"/>
      <c r="AH51" s="387"/>
      <c r="AI51" s="387"/>
      <c r="AJ51" s="387"/>
      <c r="AK51" s="387"/>
      <c r="AL51" s="2"/>
    </row>
    <row r="52" spans="1:38" s="11" customFormat="1" ht="15" customHeight="1">
      <c r="A52" s="2"/>
      <c r="B52" s="2"/>
      <c r="C52" s="2"/>
      <c r="D52" s="2"/>
      <c r="E52" s="2"/>
      <c r="F52" s="392"/>
      <c r="G52" s="392"/>
      <c r="H52" s="392"/>
      <c r="I52" s="392"/>
      <c r="J52" s="392"/>
      <c r="K52" s="392"/>
      <c r="L52" s="392"/>
      <c r="M52" s="392"/>
      <c r="N52" s="388" t="s">
        <v>744</v>
      </c>
      <c r="O52" s="389"/>
      <c r="P52" s="389"/>
      <c r="Q52" s="389"/>
      <c r="R52" s="389"/>
      <c r="S52" s="390"/>
      <c r="T52" s="386" t="s">
        <v>303</v>
      </c>
      <c r="U52" s="386"/>
      <c r="V52" s="386"/>
      <c r="W52" s="386"/>
      <c r="X52" s="386"/>
      <c r="Y52" s="386"/>
      <c r="Z52" s="386" t="s">
        <v>170</v>
      </c>
      <c r="AA52" s="386"/>
      <c r="AB52" s="386"/>
      <c r="AC52" s="386"/>
      <c r="AD52" s="386"/>
      <c r="AE52" s="386"/>
      <c r="AF52" s="387"/>
      <c r="AG52" s="387"/>
      <c r="AH52" s="387"/>
      <c r="AI52" s="387"/>
      <c r="AJ52" s="387"/>
      <c r="AK52" s="387"/>
      <c r="AL52" s="2"/>
    </row>
    <row r="53" spans="1:38" s="11" customFormat="1" ht="15" customHeight="1">
      <c r="A53" s="2"/>
      <c r="B53" s="2"/>
      <c r="C53" s="2"/>
      <c r="D53" s="2"/>
      <c r="E53" s="2"/>
      <c r="F53" s="383" t="s">
        <v>747</v>
      </c>
      <c r="G53" s="384"/>
      <c r="H53" s="384"/>
      <c r="I53" s="384"/>
      <c r="J53" s="384"/>
      <c r="K53" s="384"/>
      <c r="L53" s="384"/>
      <c r="M53" s="385"/>
      <c r="N53" s="67"/>
      <c r="O53" s="377"/>
      <c r="P53" s="377"/>
      <c r="Q53" s="377"/>
      <c r="R53" s="33" t="s">
        <v>251</v>
      </c>
      <c r="S53" s="68"/>
      <c r="T53" s="67"/>
      <c r="U53" s="377"/>
      <c r="V53" s="377"/>
      <c r="W53" s="377"/>
      <c r="X53" s="33" t="s">
        <v>251</v>
      </c>
      <c r="Y53" s="68"/>
      <c r="Z53" s="67"/>
      <c r="AA53" s="256">
        <f>+IF((O53+U53)=0,0,O53+U53)</f>
        <v>0</v>
      </c>
      <c r="AB53" s="256"/>
      <c r="AC53" s="256"/>
      <c r="AD53" s="33" t="s">
        <v>251</v>
      </c>
      <c r="AE53" s="68"/>
      <c r="AF53" s="67"/>
      <c r="AG53" s="377"/>
      <c r="AH53" s="377"/>
      <c r="AI53" s="377"/>
      <c r="AJ53" s="33" t="s">
        <v>251</v>
      </c>
      <c r="AK53" s="68"/>
      <c r="AL53" s="2"/>
    </row>
    <row r="54" spans="1:38" s="11" customFormat="1" ht="15" customHeight="1">
      <c r="A54" s="2"/>
      <c r="B54" s="2"/>
      <c r="C54" s="2"/>
      <c r="D54" s="2"/>
      <c r="E54" s="2"/>
      <c r="F54" s="380" t="s">
        <v>748</v>
      </c>
      <c r="G54" s="380"/>
      <c r="H54" s="380"/>
      <c r="I54" s="380"/>
      <c r="J54" s="380"/>
      <c r="K54" s="380"/>
      <c r="L54" s="380"/>
      <c r="M54" s="380"/>
      <c r="N54" s="120" t="s">
        <v>199</v>
      </c>
      <c r="O54" s="381"/>
      <c r="P54" s="381"/>
      <c r="Q54" s="381"/>
      <c r="R54" s="121" t="s">
        <v>251</v>
      </c>
      <c r="S54" s="122" t="s">
        <v>200</v>
      </c>
      <c r="T54" s="120" t="s">
        <v>199</v>
      </c>
      <c r="U54" s="381"/>
      <c r="V54" s="381"/>
      <c r="W54" s="381"/>
      <c r="X54" s="121" t="s">
        <v>251</v>
      </c>
      <c r="Y54" s="122" t="s">
        <v>200</v>
      </c>
      <c r="Z54" s="120" t="s">
        <v>199</v>
      </c>
      <c r="AA54" s="382">
        <f>+IF((O54+U54)=0,0,O54+U54)</f>
        <v>0</v>
      </c>
      <c r="AB54" s="382"/>
      <c r="AC54" s="382"/>
      <c r="AD54" s="121" t="s">
        <v>251</v>
      </c>
      <c r="AE54" s="122" t="s">
        <v>200</v>
      </c>
      <c r="AF54" s="120" t="s">
        <v>199</v>
      </c>
      <c r="AG54" s="381"/>
      <c r="AH54" s="381"/>
      <c r="AI54" s="381"/>
      <c r="AJ54" s="121" t="s">
        <v>251</v>
      </c>
      <c r="AK54" s="122" t="s">
        <v>200</v>
      </c>
      <c r="AL54" s="2"/>
    </row>
    <row r="55" spans="1:38" s="11" customFormat="1" ht="27" customHeight="1">
      <c r="A55" s="2"/>
      <c r="B55" s="2"/>
      <c r="C55" s="2"/>
      <c r="D55" s="2"/>
      <c r="E55" s="2"/>
      <c r="F55" s="378" t="s">
        <v>749</v>
      </c>
      <c r="G55" s="373"/>
      <c r="H55" s="373"/>
      <c r="I55" s="373"/>
      <c r="J55" s="373"/>
      <c r="K55" s="373"/>
      <c r="L55" s="373"/>
      <c r="M55" s="373"/>
      <c r="N55" s="56"/>
      <c r="O55" s="379">
        <f>IF((O53+O57)=0,"",O54/(O53+O57))</f>
      </c>
      <c r="P55" s="379"/>
      <c r="Q55" s="379"/>
      <c r="R55" s="42"/>
      <c r="S55" s="57"/>
      <c r="T55" s="56"/>
      <c r="U55" s="379">
        <f>IF((U53+U57)=0,"",U54/(U53+U57))</f>
      </c>
      <c r="V55" s="379"/>
      <c r="W55" s="379"/>
      <c r="X55" s="42"/>
      <c r="Y55" s="123"/>
      <c r="Z55" s="124"/>
      <c r="AA55" s="379">
        <f>IF((AA53+AA57)=0,"",AA54/(AA53+AA57))</f>
      </c>
      <c r="AB55" s="379"/>
      <c r="AC55" s="379"/>
      <c r="AD55" s="125"/>
      <c r="AE55" s="123"/>
      <c r="AF55" s="124"/>
      <c r="AG55" s="375" t="s">
        <v>3</v>
      </c>
      <c r="AH55" s="375"/>
      <c r="AI55" s="375"/>
      <c r="AJ55" s="42"/>
      <c r="AK55" s="57"/>
      <c r="AL55" s="2"/>
    </row>
    <row r="56" spans="1:38" s="11" customFormat="1" ht="15" customHeight="1">
      <c r="A56" s="2"/>
      <c r="B56" s="2"/>
      <c r="C56" s="2"/>
      <c r="D56" s="2"/>
      <c r="E56" s="2"/>
      <c r="F56" s="376" t="s">
        <v>750</v>
      </c>
      <c r="G56" s="376"/>
      <c r="H56" s="376"/>
      <c r="I56" s="376"/>
      <c r="J56" s="376"/>
      <c r="K56" s="376"/>
      <c r="L56" s="376"/>
      <c r="M56" s="376"/>
      <c r="N56" s="60"/>
      <c r="O56" s="377"/>
      <c r="P56" s="377"/>
      <c r="Q56" s="377"/>
      <c r="R56" s="33" t="s">
        <v>251</v>
      </c>
      <c r="S56" s="68"/>
      <c r="T56" s="60"/>
      <c r="U56" s="377"/>
      <c r="V56" s="377"/>
      <c r="W56" s="377"/>
      <c r="X56" s="33" t="s">
        <v>251</v>
      </c>
      <c r="Y56" s="68"/>
      <c r="Z56" s="32"/>
      <c r="AA56" s="256">
        <f>+IF((O56+U56)=0,0,O56+U56)</f>
        <v>0</v>
      </c>
      <c r="AB56" s="256"/>
      <c r="AC56" s="256"/>
      <c r="AD56" s="33" t="s">
        <v>251</v>
      </c>
      <c r="AE56" s="68"/>
      <c r="AF56" s="32"/>
      <c r="AG56" s="377"/>
      <c r="AH56" s="377"/>
      <c r="AI56" s="377"/>
      <c r="AJ56" s="33" t="s">
        <v>251</v>
      </c>
      <c r="AK56" s="68"/>
      <c r="AL56" s="2"/>
    </row>
    <row r="57" spans="1:38" s="11" customFormat="1" ht="15" customHeight="1">
      <c r="A57" s="2"/>
      <c r="B57" s="2"/>
      <c r="C57" s="2"/>
      <c r="D57" s="2"/>
      <c r="E57" s="2"/>
      <c r="F57" s="362" t="s">
        <v>751</v>
      </c>
      <c r="G57" s="363"/>
      <c r="H57" s="363"/>
      <c r="I57" s="363"/>
      <c r="J57" s="363"/>
      <c r="K57" s="363"/>
      <c r="L57" s="363"/>
      <c r="M57" s="364"/>
      <c r="N57" s="56" t="s">
        <v>199</v>
      </c>
      <c r="O57" s="372"/>
      <c r="P57" s="372"/>
      <c r="Q57" s="372"/>
      <c r="R57" s="42" t="s">
        <v>251</v>
      </c>
      <c r="S57" s="57" t="s">
        <v>200</v>
      </c>
      <c r="T57" s="56" t="s">
        <v>199</v>
      </c>
      <c r="U57" s="372"/>
      <c r="V57" s="372"/>
      <c r="W57" s="372"/>
      <c r="X57" s="42" t="s">
        <v>251</v>
      </c>
      <c r="Y57" s="57" t="s">
        <v>200</v>
      </c>
      <c r="Z57" s="56" t="s">
        <v>199</v>
      </c>
      <c r="AA57" s="374">
        <f>+IF((O57+U57)=0,0,O57+U57)</f>
        <v>0</v>
      </c>
      <c r="AB57" s="374"/>
      <c r="AC57" s="374"/>
      <c r="AD57" s="42" t="s">
        <v>251</v>
      </c>
      <c r="AE57" s="57" t="s">
        <v>200</v>
      </c>
      <c r="AF57" s="56" t="s">
        <v>199</v>
      </c>
      <c r="AG57" s="372"/>
      <c r="AH57" s="372"/>
      <c r="AI57" s="372"/>
      <c r="AJ57" s="42" t="s">
        <v>251</v>
      </c>
      <c r="AK57" s="57" t="s">
        <v>200</v>
      </c>
      <c r="AL57" s="2"/>
    </row>
    <row r="58" spans="1:38" s="11" customFormat="1" ht="15" customHeight="1">
      <c r="A58" s="2"/>
      <c r="B58" s="2"/>
      <c r="C58" s="2"/>
      <c r="D58" s="2"/>
      <c r="E58" s="2"/>
      <c r="F58" s="373" t="s">
        <v>752</v>
      </c>
      <c r="G58" s="373"/>
      <c r="H58" s="373"/>
      <c r="I58" s="373"/>
      <c r="J58" s="373"/>
      <c r="K58" s="373"/>
      <c r="L58" s="373"/>
      <c r="M58" s="373"/>
      <c r="N58" s="117"/>
      <c r="O58" s="372"/>
      <c r="P58" s="372"/>
      <c r="Q58" s="372"/>
      <c r="R58" s="42" t="s">
        <v>251</v>
      </c>
      <c r="S58" s="107"/>
      <c r="T58" s="117"/>
      <c r="U58" s="372"/>
      <c r="V58" s="372"/>
      <c r="W58" s="372"/>
      <c r="X58" s="42" t="s">
        <v>251</v>
      </c>
      <c r="Y58" s="107"/>
      <c r="Z58" s="117"/>
      <c r="AA58" s="374">
        <f>+IF((O58+U58)=0,0,O58+U58)</f>
        <v>0</v>
      </c>
      <c r="AB58" s="374"/>
      <c r="AC58" s="374"/>
      <c r="AD58" s="42" t="s">
        <v>251</v>
      </c>
      <c r="AE58" s="107"/>
      <c r="AF58" s="117"/>
      <c r="AG58" s="372"/>
      <c r="AH58" s="372"/>
      <c r="AI58" s="372"/>
      <c r="AJ58" s="42" t="s">
        <v>251</v>
      </c>
      <c r="AK58" s="51"/>
      <c r="AL58" s="2"/>
    </row>
    <row r="59" spans="1:38" s="11" customFormat="1" ht="15" customHeight="1">
      <c r="A59" s="2"/>
      <c r="B59" s="2"/>
      <c r="C59" s="2"/>
      <c r="D59" s="2"/>
      <c r="E59" s="2"/>
      <c r="F59" s="371" t="s">
        <v>4</v>
      </c>
      <c r="G59" s="371"/>
      <c r="H59" s="371"/>
      <c r="I59" s="371"/>
      <c r="J59" s="371"/>
      <c r="K59" s="371"/>
      <c r="L59" s="371"/>
      <c r="M59" s="371"/>
      <c r="N59" s="24"/>
      <c r="O59" s="320">
        <f>+IF((O53+O56+O58)=0,"",O53+O56+O58)</f>
      </c>
      <c r="P59" s="320"/>
      <c r="Q59" s="320"/>
      <c r="R59" s="3"/>
      <c r="S59" s="126"/>
      <c r="T59" s="127"/>
      <c r="U59" s="320">
        <f>+IF((U53+U56+U58)=0,"",U53+U56+U58)</f>
      </c>
      <c r="V59" s="320"/>
      <c r="W59" s="320"/>
      <c r="X59" s="3"/>
      <c r="Y59" s="126"/>
      <c r="Z59" s="127"/>
      <c r="AA59" s="320">
        <f>+IF((AA53+AA56+AA58)=0,"",AA53+AA56+AA58)</f>
      </c>
      <c r="AB59" s="320"/>
      <c r="AC59" s="320"/>
      <c r="AD59" s="3"/>
      <c r="AE59" s="126"/>
      <c r="AF59" s="127"/>
      <c r="AG59" s="320">
        <f>+IF((AG53+AG56+AG58)=0,"",AG53+AG56+AG58)</f>
      </c>
      <c r="AH59" s="320"/>
      <c r="AI59" s="320"/>
      <c r="AJ59" s="3"/>
      <c r="AK59" s="128"/>
      <c r="AL59" s="2"/>
    </row>
    <row r="60" spans="1:38" s="11" customFormat="1" ht="15" customHeight="1">
      <c r="A60" s="2"/>
      <c r="B60" s="2"/>
      <c r="C60" s="2"/>
      <c r="D60" s="2"/>
      <c r="E60" s="2"/>
      <c r="F60" s="366" t="s">
        <v>753</v>
      </c>
      <c r="G60" s="367"/>
      <c r="H60" s="367"/>
      <c r="I60" s="367"/>
      <c r="J60" s="367"/>
      <c r="K60" s="367"/>
      <c r="L60" s="367"/>
      <c r="M60" s="368"/>
      <c r="N60" s="118"/>
      <c r="O60" s="369"/>
      <c r="P60" s="369"/>
      <c r="Q60" s="369"/>
      <c r="R60" s="74"/>
      <c r="S60" s="119"/>
      <c r="T60" s="118"/>
      <c r="U60" s="369"/>
      <c r="V60" s="369"/>
      <c r="W60" s="369"/>
      <c r="X60" s="74"/>
      <c r="Y60" s="119"/>
      <c r="Z60" s="118"/>
      <c r="AA60" s="256">
        <f>+IF((O60+U60)=0,"",O60+U60)</f>
      </c>
      <c r="AB60" s="256"/>
      <c r="AC60" s="256"/>
      <c r="AD60" s="74"/>
      <c r="AE60" s="119"/>
      <c r="AF60" s="118"/>
      <c r="AG60" s="370" t="s">
        <v>3</v>
      </c>
      <c r="AH60" s="370"/>
      <c r="AI60" s="370"/>
      <c r="AJ60" s="74"/>
      <c r="AK60" s="119"/>
      <c r="AL60" s="2"/>
    </row>
    <row r="61" spans="1:38" s="11" customFormat="1" ht="15" customHeight="1">
      <c r="A61" s="2"/>
      <c r="B61" s="2"/>
      <c r="C61" s="2"/>
      <c r="D61" s="2"/>
      <c r="E61" s="2"/>
      <c r="F61" s="362" t="s">
        <v>754</v>
      </c>
      <c r="G61" s="363"/>
      <c r="H61" s="363"/>
      <c r="I61" s="363"/>
      <c r="J61" s="363"/>
      <c r="K61" s="363"/>
      <c r="L61" s="363"/>
      <c r="M61" s="364"/>
      <c r="N61" s="117"/>
      <c r="O61" s="365">
        <f>IF(O54=0,"",O60/O54)</f>
      </c>
      <c r="P61" s="365"/>
      <c r="Q61" s="365"/>
      <c r="R61" s="42"/>
      <c r="S61" s="107"/>
      <c r="T61" s="117"/>
      <c r="U61" s="365">
        <f>IF(U54=0,"",U60/U54)</f>
      </c>
      <c r="V61" s="365"/>
      <c r="W61" s="365"/>
      <c r="X61" s="42"/>
      <c r="Y61" s="107"/>
      <c r="Z61" s="117"/>
      <c r="AA61" s="365">
        <f>IF(AA54=0,"",AA60/AA54)</f>
      </c>
      <c r="AB61" s="365"/>
      <c r="AC61" s="365"/>
      <c r="AD61" s="42"/>
      <c r="AE61" s="107"/>
      <c r="AF61" s="117"/>
      <c r="AG61" s="359" t="s">
        <v>3</v>
      </c>
      <c r="AH61" s="359"/>
      <c r="AI61" s="359"/>
      <c r="AJ61" s="42"/>
      <c r="AK61" s="107"/>
      <c r="AL61" s="2"/>
    </row>
    <row r="62" spans="1:38" s="11" customFormat="1" ht="15" customHeight="1">
      <c r="A62" s="2"/>
      <c r="B62" s="2"/>
      <c r="C62" s="2"/>
      <c r="D62" s="2"/>
      <c r="E62" s="2"/>
      <c r="F62" s="1" t="s">
        <v>199</v>
      </c>
      <c r="G62" s="1" t="s">
        <v>207</v>
      </c>
      <c r="H62" s="1" t="s">
        <v>223</v>
      </c>
      <c r="I62" s="1" t="s">
        <v>165</v>
      </c>
      <c r="J62" s="1" t="s">
        <v>224</v>
      </c>
      <c r="K62" s="1" t="s">
        <v>200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7:37" s="11" customFormat="1" ht="15" customHeight="1">
      <c r="G63" s="11" t="s">
        <v>155</v>
      </c>
      <c r="I63" s="11" t="s">
        <v>143</v>
      </c>
      <c r="J63" s="11" t="s">
        <v>144</v>
      </c>
      <c r="K63" s="11" t="s">
        <v>246</v>
      </c>
      <c r="L63" s="11" t="s">
        <v>247</v>
      </c>
      <c r="M63" s="11" t="s">
        <v>161</v>
      </c>
      <c r="N63" s="11" t="s">
        <v>189</v>
      </c>
      <c r="O63" s="11" t="s">
        <v>667</v>
      </c>
      <c r="P63" s="11" t="s">
        <v>900</v>
      </c>
      <c r="Q63" s="11" t="s">
        <v>901</v>
      </c>
      <c r="R63" s="11" t="s">
        <v>815</v>
      </c>
      <c r="S63" s="11" t="s">
        <v>816</v>
      </c>
      <c r="T63" s="11" t="s">
        <v>161</v>
      </c>
      <c r="U63" s="11" t="s">
        <v>902</v>
      </c>
      <c r="V63" s="11" t="s">
        <v>163</v>
      </c>
      <c r="W63" s="11" t="s">
        <v>175</v>
      </c>
      <c r="X63" s="11" t="s">
        <v>151</v>
      </c>
      <c r="Y63" s="11" t="s">
        <v>179</v>
      </c>
      <c r="Z63" s="11" t="s">
        <v>903</v>
      </c>
      <c r="AA63" s="11" t="s">
        <v>137</v>
      </c>
      <c r="AB63" s="11" t="s">
        <v>143</v>
      </c>
      <c r="AC63" s="11" t="s">
        <v>144</v>
      </c>
      <c r="AD63" s="11" t="s">
        <v>246</v>
      </c>
      <c r="AE63" s="11" t="s">
        <v>247</v>
      </c>
      <c r="AF63" s="11" t="s">
        <v>158</v>
      </c>
      <c r="AG63" s="11" t="s">
        <v>207</v>
      </c>
      <c r="AH63" s="11" t="s">
        <v>223</v>
      </c>
      <c r="AI63" s="11" t="s">
        <v>227</v>
      </c>
      <c r="AJ63" s="11" t="s">
        <v>163</v>
      </c>
      <c r="AK63" s="11" t="s">
        <v>599</v>
      </c>
    </row>
    <row r="64" spans="8:37" s="11" customFormat="1" ht="15" customHeight="1">
      <c r="H64" s="11" t="s">
        <v>212</v>
      </c>
      <c r="I64" s="11" t="s">
        <v>600</v>
      </c>
      <c r="J64" s="11" t="s">
        <v>817</v>
      </c>
      <c r="K64" s="11" t="s">
        <v>718</v>
      </c>
      <c r="L64" s="11" t="s">
        <v>667</v>
      </c>
      <c r="M64" s="11" t="s">
        <v>250</v>
      </c>
      <c r="N64" s="11" t="s">
        <v>707</v>
      </c>
      <c r="O64" s="11" t="s">
        <v>258</v>
      </c>
      <c r="P64" s="11" t="s">
        <v>144</v>
      </c>
      <c r="Q64" s="11" t="s">
        <v>194</v>
      </c>
      <c r="R64" s="11" t="s">
        <v>205</v>
      </c>
      <c r="S64" s="11" t="s">
        <v>161</v>
      </c>
      <c r="T64" s="11" t="s">
        <v>189</v>
      </c>
      <c r="U64" s="11" t="s">
        <v>667</v>
      </c>
      <c r="V64" s="11" t="s">
        <v>900</v>
      </c>
      <c r="W64" s="11" t="s">
        <v>901</v>
      </c>
      <c r="X64" s="11" t="s">
        <v>815</v>
      </c>
      <c r="Y64" s="11" t="s">
        <v>816</v>
      </c>
      <c r="Z64" s="11" t="s">
        <v>161</v>
      </c>
      <c r="AA64" s="11" t="s">
        <v>902</v>
      </c>
      <c r="AB64" s="11" t="s">
        <v>163</v>
      </c>
      <c r="AC64" s="11" t="s">
        <v>175</v>
      </c>
      <c r="AD64" s="11" t="s">
        <v>151</v>
      </c>
      <c r="AE64" s="11" t="s">
        <v>179</v>
      </c>
      <c r="AF64" s="11" t="s">
        <v>903</v>
      </c>
      <c r="AG64" s="11" t="s">
        <v>161</v>
      </c>
      <c r="AH64" s="11" t="s">
        <v>701</v>
      </c>
      <c r="AI64" s="11" t="s">
        <v>168</v>
      </c>
      <c r="AJ64" s="11" t="s">
        <v>169</v>
      </c>
      <c r="AK64" s="11" t="s">
        <v>911</v>
      </c>
    </row>
    <row r="65" spans="8:25" s="11" customFormat="1" ht="15" customHeight="1">
      <c r="H65" s="11" t="s">
        <v>718</v>
      </c>
      <c r="I65" s="11" t="s">
        <v>161</v>
      </c>
      <c r="J65" s="11" t="s">
        <v>258</v>
      </c>
      <c r="K65" s="11" t="s">
        <v>144</v>
      </c>
      <c r="L65" s="11" t="s">
        <v>606</v>
      </c>
      <c r="M65" s="11" t="s">
        <v>718</v>
      </c>
      <c r="N65" s="11" t="s">
        <v>194</v>
      </c>
      <c r="O65" s="11" t="s">
        <v>137</v>
      </c>
      <c r="P65" s="11" t="s">
        <v>251</v>
      </c>
      <c r="Q65" s="11" t="s">
        <v>266</v>
      </c>
      <c r="R65" s="11" t="s">
        <v>158</v>
      </c>
      <c r="S65" s="11" t="s">
        <v>207</v>
      </c>
      <c r="T65" s="11" t="s">
        <v>223</v>
      </c>
      <c r="U65" s="11" t="s">
        <v>227</v>
      </c>
      <c r="V65" s="11" t="s">
        <v>163</v>
      </c>
      <c r="W65" s="11" t="s">
        <v>599</v>
      </c>
      <c r="X65" s="11" t="s">
        <v>212</v>
      </c>
      <c r="Y65" s="11" t="s">
        <v>600</v>
      </c>
    </row>
    <row r="66" spans="7:37" s="11" customFormat="1" ht="15" customHeight="1">
      <c r="G66" s="11" t="s">
        <v>201</v>
      </c>
      <c r="I66" s="11" t="s">
        <v>149</v>
      </c>
      <c r="J66" s="11" t="s">
        <v>151</v>
      </c>
      <c r="K66" s="11" t="s">
        <v>219</v>
      </c>
      <c r="L66" s="11" t="s">
        <v>252</v>
      </c>
      <c r="M66" s="11" t="s">
        <v>253</v>
      </c>
      <c r="N66" s="11" t="s">
        <v>151</v>
      </c>
      <c r="O66" s="11" t="s">
        <v>231</v>
      </c>
      <c r="P66" s="11" t="s">
        <v>232</v>
      </c>
      <c r="Q66" s="11" t="s">
        <v>161</v>
      </c>
      <c r="R66" s="11" t="s">
        <v>189</v>
      </c>
      <c r="S66" s="11" t="s">
        <v>667</v>
      </c>
      <c r="T66" s="11" t="s">
        <v>254</v>
      </c>
      <c r="U66" s="11" t="s">
        <v>149</v>
      </c>
      <c r="V66" s="11" t="s">
        <v>667</v>
      </c>
      <c r="W66" s="11" t="s">
        <v>255</v>
      </c>
      <c r="X66" s="11" t="s">
        <v>256</v>
      </c>
      <c r="Y66" s="11" t="s">
        <v>667</v>
      </c>
      <c r="Z66" s="11" t="s">
        <v>257</v>
      </c>
      <c r="AA66" s="11" t="s">
        <v>258</v>
      </c>
      <c r="AB66" s="11" t="s">
        <v>142</v>
      </c>
      <c r="AC66" s="11" t="s">
        <v>137</v>
      </c>
      <c r="AD66" s="11" t="s">
        <v>259</v>
      </c>
      <c r="AE66" s="11" t="s">
        <v>137</v>
      </c>
      <c r="AF66" s="11" t="s">
        <v>260</v>
      </c>
      <c r="AG66" s="11" t="s">
        <v>149</v>
      </c>
      <c r="AH66" s="11" t="s">
        <v>137</v>
      </c>
      <c r="AI66" s="11" t="s">
        <v>261</v>
      </c>
      <c r="AJ66" s="11" t="s">
        <v>151</v>
      </c>
      <c r="AK66" s="11" t="s">
        <v>161</v>
      </c>
    </row>
    <row r="67" spans="8:37" s="11" customFormat="1" ht="15" customHeight="1">
      <c r="H67" s="11" t="s">
        <v>262</v>
      </c>
      <c r="I67" s="11" t="s">
        <v>175</v>
      </c>
      <c r="J67" s="11" t="s">
        <v>227</v>
      </c>
      <c r="K67" s="11" t="s">
        <v>163</v>
      </c>
      <c r="L67" s="11" t="s">
        <v>194</v>
      </c>
      <c r="M67" s="11" t="s">
        <v>199</v>
      </c>
      <c r="N67" s="11" t="s">
        <v>140</v>
      </c>
      <c r="O67" s="11" t="s">
        <v>263</v>
      </c>
      <c r="P67" s="11" t="s">
        <v>201</v>
      </c>
      <c r="Q67" s="11" t="s">
        <v>264</v>
      </c>
      <c r="R67" s="11" t="s">
        <v>263</v>
      </c>
      <c r="S67" s="11" t="s">
        <v>155</v>
      </c>
      <c r="T67" s="11" t="s">
        <v>208</v>
      </c>
      <c r="U67" s="11" t="s">
        <v>161</v>
      </c>
      <c r="V67" s="11" t="s">
        <v>265</v>
      </c>
      <c r="W67" s="11" t="s">
        <v>248</v>
      </c>
      <c r="X67" s="11" t="s">
        <v>227</v>
      </c>
      <c r="Y67" s="11" t="s">
        <v>163</v>
      </c>
      <c r="Z67" s="11" t="s">
        <v>149</v>
      </c>
      <c r="AA67" s="11" t="s">
        <v>151</v>
      </c>
      <c r="AB67" s="11" t="s">
        <v>135</v>
      </c>
      <c r="AC67" s="11" t="s">
        <v>136</v>
      </c>
      <c r="AD67" s="11" t="s">
        <v>194</v>
      </c>
      <c r="AE67" s="11" t="s">
        <v>158</v>
      </c>
      <c r="AF67" s="11" t="s">
        <v>168</v>
      </c>
      <c r="AG67" s="11" t="s">
        <v>250</v>
      </c>
      <c r="AH67" s="11" t="s">
        <v>690</v>
      </c>
      <c r="AI67" s="11" t="s">
        <v>137</v>
      </c>
      <c r="AJ67" s="11" t="s">
        <v>266</v>
      </c>
      <c r="AK67" s="11" t="s">
        <v>158</v>
      </c>
    </row>
    <row r="68" spans="8:14" s="11" customFormat="1" ht="15" customHeight="1">
      <c r="H68" s="11" t="s">
        <v>207</v>
      </c>
      <c r="I68" s="11" t="s">
        <v>223</v>
      </c>
      <c r="J68" s="11" t="s">
        <v>227</v>
      </c>
      <c r="K68" s="11" t="s">
        <v>163</v>
      </c>
      <c r="L68" s="11" t="s">
        <v>599</v>
      </c>
      <c r="M68" s="11" t="s">
        <v>212</v>
      </c>
      <c r="N68" s="11" t="s">
        <v>600</v>
      </c>
    </row>
    <row r="69" spans="7:37" s="11" customFormat="1" ht="15" customHeight="1">
      <c r="G69" s="11" t="s">
        <v>691</v>
      </c>
      <c r="I69" s="11" t="s">
        <v>175</v>
      </c>
      <c r="J69" s="11" t="s">
        <v>183</v>
      </c>
      <c r="K69" s="11" t="s">
        <v>267</v>
      </c>
      <c r="L69" s="11" t="s">
        <v>304</v>
      </c>
      <c r="M69" s="11" t="s">
        <v>231</v>
      </c>
      <c r="N69" s="11" t="s">
        <v>232</v>
      </c>
      <c r="O69" s="11" t="s">
        <v>161</v>
      </c>
      <c r="P69" s="11" t="s">
        <v>189</v>
      </c>
      <c r="Q69" s="11" t="s">
        <v>667</v>
      </c>
      <c r="R69" s="11" t="s">
        <v>156</v>
      </c>
      <c r="S69" s="11" t="s">
        <v>183</v>
      </c>
      <c r="T69" s="11" t="s">
        <v>267</v>
      </c>
      <c r="U69" s="11" t="s">
        <v>231</v>
      </c>
      <c r="V69" s="11" t="s">
        <v>232</v>
      </c>
      <c r="W69" s="11" t="s">
        <v>137</v>
      </c>
      <c r="X69" s="11" t="s">
        <v>692</v>
      </c>
      <c r="Y69" s="11" t="s">
        <v>693</v>
      </c>
      <c r="Z69" s="11" t="s">
        <v>149</v>
      </c>
      <c r="AA69" s="11" t="s">
        <v>151</v>
      </c>
      <c r="AB69" s="11" t="s">
        <v>219</v>
      </c>
      <c r="AC69" s="11" t="s">
        <v>252</v>
      </c>
      <c r="AD69" s="11" t="s">
        <v>694</v>
      </c>
      <c r="AE69" s="11" t="s">
        <v>151</v>
      </c>
      <c r="AF69" s="11" t="s">
        <v>231</v>
      </c>
      <c r="AG69" s="11" t="s">
        <v>232</v>
      </c>
      <c r="AH69" s="11" t="s">
        <v>695</v>
      </c>
      <c r="AI69" s="11" t="s">
        <v>696</v>
      </c>
      <c r="AJ69" s="11" t="s">
        <v>168</v>
      </c>
      <c r="AK69" s="11" t="s">
        <v>231</v>
      </c>
    </row>
    <row r="70" spans="8:21" s="11" customFormat="1" ht="15" customHeight="1">
      <c r="H70" s="11" t="s">
        <v>232</v>
      </c>
      <c r="I70" s="11" t="s">
        <v>137</v>
      </c>
      <c r="J70" s="11" t="s">
        <v>266</v>
      </c>
      <c r="K70" s="11" t="s">
        <v>158</v>
      </c>
      <c r="L70" s="11" t="s">
        <v>216</v>
      </c>
      <c r="M70" s="11" t="s">
        <v>697</v>
      </c>
      <c r="N70" s="11" t="s">
        <v>169</v>
      </c>
      <c r="O70" s="11" t="s">
        <v>207</v>
      </c>
      <c r="P70" s="11" t="s">
        <v>223</v>
      </c>
      <c r="Q70" s="11" t="s">
        <v>227</v>
      </c>
      <c r="R70" s="11" t="s">
        <v>163</v>
      </c>
      <c r="S70" s="11" t="s">
        <v>599</v>
      </c>
      <c r="T70" s="11" t="s">
        <v>212</v>
      </c>
      <c r="U70" s="11" t="s">
        <v>600</v>
      </c>
    </row>
    <row r="71" spans="7:37" s="11" customFormat="1" ht="15" customHeight="1">
      <c r="G71" s="11" t="s">
        <v>700</v>
      </c>
      <c r="I71" s="11" t="s">
        <v>234</v>
      </c>
      <c r="J71" s="11" t="s">
        <v>144</v>
      </c>
      <c r="K71" s="11" t="s">
        <v>212</v>
      </c>
      <c r="L71" s="11" t="s">
        <v>189</v>
      </c>
      <c r="M71" s="11" t="s">
        <v>667</v>
      </c>
      <c r="N71" s="11" t="s">
        <v>143</v>
      </c>
      <c r="O71" s="11" t="s">
        <v>144</v>
      </c>
      <c r="P71" s="11" t="s">
        <v>268</v>
      </c>
      <c r="Q71" s="11" t="s">
        <v>269</v>
      </c>
      <c r="R71" s="11" t="s">
        <v>161</v>
      </c>
      <c r="S71" s="11" t="s">
        <v>701</v>
      </c>
      <c r="T71" s="11" t="s">
        <v>168</v>
      </c>
      <c r="U71" s="11" t="s">
        <v>169</v>
      </c>
      <c r="V71" s="11" t="s">
        <v>143</v>
      </c>
      <c r="W71" s="11" t="s">
        <v>144</v>
      </c>
      <c r="X71" s="11" t="s">
        <v>270</v>
      </c>
      <c r="Y71" s="11" t="s">
        <v>271</v>
      </c>
      <c r="Z71" s="11" t="s">
        <v>137</v>
      </c>
      <c r="AA71" s="11" t="s">
        <v>173</v>
      </c>
      <c r="AB71" s="11" t="s">
        <v>697</v>
      </c>
      <c r="AC71" s="11" t="s">
        <v>702</v>
      </c>
      <c r="AD71" s="11" t="s">
        <v>696</v>
      </c>
      <c r="AE71" s="11" t="s">
        <v>168</v>
      </c>
      <c r="AF71" s="11" t="s">
        <v>693</v>
      </c>
      <c r="AG71" s="11" t="s">
        <v>188</v>
      </c>
      <c r="AH71" s="11" t="s">
        <v>189</v>
      </c>
      <c r="AI71" s="11" t="s">
        <v>700</v>
      </c>
      <c r="AJ71" s="11" t="s">
        <v>693</v>
      </c>
      <c r="AK71" s="11" t="s">
        <v>178</v>
      </c>
    </row>
    <row r="72" spans="8:37" s="11" customFormat="1" ht="15" customHeight="1">
      <c r="H72" s="11" t="s">
        <v>214</v>
      </c>
      <c r="I72" s="11" t="s">
        <v>272</v>
      </c>
      <c r="J72" s="11" t="s">
        <v>137</v>
      </c>
      <c r="K72" s="11" t="s">
        <v>143</v>
      </c>
      <c r="L72" s="11" t="s">
        <v>144</v>
      </c>
      <c r="M72" s="11" t="s">
        <v>270</v>
      </c>
      <c r="N72" s="11" t="s">
        <v>271</v>
      </c>
      <c r="O72" s="11" t="s">
        <v>702</v>
      </c>
      <c r="P72" s="11" t="s">
        <v>173</v>
      </c>
      <c r="Q72" s="11" t="s">
        <v>697</v>
      </c>
      <c r="R72" s="11" t="s">
        <v>703</v>
      </c>
      <c r="S72" s="11" t="s">
        <v>217</v>
      </c>
      <c r="T72" s="11" t="s">
        <v>169</v>
      </c>
      <c r="U72" s="11" t="s">
        <v>168</v>
      </c>
      <c r="V72" s="11" t="s">
        <v>163</v>
      </c>
      <c r="W72" s="11" t="s">
        <v>705</v>
      </c>
      <c r="X72" s="11" t="s">
        <v>137</v>
      </c>
      <c r="Y72" s="11" t="s">
        <v>199</v>
      </c>
      <c r="Z72" s="11" t="s">
        <v>244</v>
      </c>
      <c r="AA72" s="11" t="s">
        <v>245</v>
      </c>
      <c r="AB72" s="11" t="s">
        <v>135</v>
      </c>
      <c r="AC72" s="11" t="s">
        <v>136</v>
      </c>
      <c r="AD72" s="11" t="s">
        <v>158</v>
      </c>
      <c r="AE72" s="11" t="s">
        <v>273</v>
      </c>
      <c r="AF72" s="11" t="s">
        <v>706</v>
      </c>
      <c r="AG72" s="11" t="s">
        <v>690</v>
      </c>
      <c r="AH72" s="11" t="s">
        <v>158</v>
      </c>
      <c r="AI72" s="11" t="s">
        <v>168</v>
      </c>
      <c r="AJ72" s="11" t="s">
        <v>168</v>
      </c>
      <c r="AK72" s="11" t="s">
        <v>667</v>
      </c>
    </row>
    <row r="73" spans="8:37" s="11" customFormat="1" ht="15" customHeight="1">
      <c r="H73" s="11" t="s">
        <v>250</v>
      </c>
      <c r="I73" s="11" t="s">
        <v>707</v>
      </c>
      <c r="J73" s="11" t="s">
        <v>708</v>
      </c>
      <c r="K73" s="11" t="s">
        <v>179</v>
      </c>
      <c r="L73" s="11" t="s">
        <v>161</v>
      </c>
      <c r="M73" s="11" t="s">
        <v>189</v>
      </c>
      <c r="N73" s="11" t="s">
        <v>667</v>
      </c>
      <c r="O73" s="11" t="s">
        <v>709</v>
      </c>
      <c r="P73" s="11" t="s">
        <v>144</v>
      </c>
      <c r="Q73" s="11" t="s">
        <v>268</v>
      </c>
      <c r="R73" s="11" t="s">
        <v>269</v>
      </c>
      <c r="S73" s="11" t="s">
        <v>161</v>
      </c>
      <c r="T73" s="11" t="s">
        <v>701</v>
      </c>
      <c r="U73" s="11" t="s">
        <v>168</v>
      </c>
      <c r="V73" s="11" t="s">
        <v>169</v>
      </c>
      <c r="W73" s="11" t="s">
        <v>709</v>
      </c>
      <c r="X73" s="11" t="s">
        <v>144</v>
      </c>
      <c r="Y73" s="11" t="s">
        <v>270</v>
      </c>
      <c r="Z73" s="11" t="s">
        <v>271</v>
      </c>
      <c r="AA73" s="11" t="s">
        <v>137</v>
      </c>
      <c r="AB73" s="11" t="s">
        <v>173</v>
      </c>
      <c r="AC73" s="11" t="s">
        <v>697</v>
      </c>
      <c r="AD73" s="11" t="s">
        <v>702</v>
      </c>
      <c r="AE73" s="11" t="s">
        <v>696</v>
      </c>
      <c r="AF73" s="11" t="s">
        <v>168</v>
      </c>
      <c r="AG73" s="11" t="s">
        <v>135</v>
      </c>
      <c r="AH73" s="11" t="s">
        <v>136</v>
      </c>
      <c r="AI73" s="11" t="s">
        <v>194</v>
      </c>
      <c r="AJ73" s="11" t="s">
        <v>205</v>
      </c>
      <c r="AK73" s="11" t="s">
        <v>158</v>
      </c>
    </row>
    <row r="74" spans="1:38" ht="15" customHeight="1">
      <c r="A74" s="11"/>
      <c r="B74" s="11"/>
      <c r="C74" s="11"/>
      <c r="D74" s="11"/>
      <c r="E74" s="11"/>
      <c r="F74" s="11"/>
      <c r="G74" s="11"/>
      <c r="H74" s="11" t="s">
        <v>207</v>
      </c>
      <c r="I74" s="11" t="s">
        <v>223</v>
      </c>
      <c r="J74" s="11" t="s">
        <v>227</v>
      </c>
      <c r="K74" s="11" t="s">
        <v>163</v>
      </c>
      <c r="L74" s="11" t="s">
        <v>599</v>
      </c>
      <c r="M74" s="11" t="s">
        <v>212</v>
      </c>
      <c r="N74" s="11" t="s">
        <v>600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5" customHeight="1">
      <c r="A75" s="11"/>
      <c r="B75" s="11"/>
      <c r="C75" s="11"/>
      <c r="D75" s="11"/>
      <c r="E75" s="11"/>
      <c r="F75" s="11"/>
      <c r="G75" s="11" t="s">
        <v>710</v>
      </c>
      <c r="H75" s="11"/>
      <c r="I75" s="11" t="s">
        <v>241</v>
      </c>
      <c r="J75" s="11" t="s">
        <v>242</v>
      </c>
      <c r="K75" s="11" t="s">
        <v>212</v>
      </c>
      <c r="L75" s="11" t="s">
        <v>189</v>
      </c>
      <c r="M75" s="11" t="s">
        <v>667</v>
      </c>
      <c r="N75" s="11" t="s">
        <v>143</v>
      </c>
      <c r="O75" s="11" t="s">
        <v>144</v>
      </c>
      <c r="P75" s="11" t="s">
        <v>268</v>
      </c>
      <c r="Q75" s="11" t="s">
        <v>269</v>
      </c>
      <c r="R75" s="11" t="s">
        <v>161</v>
      </c>
      <c r="S75" s="11" t="s">
        <v>701</v>
      </c>
      <c r="T75" s="11" t="s">
        <v>168</v>
      </c>
      <c r="U75" s="11" t="s">
        <v>169</v>
      </c>
      <c r="V75" s="11" t="s">
        <v>155</v>
      </c>
      <c r="W75" s="11" t="s">
        <v>693</v>
      </c>
      <c r="X75" s="11" t="s">
        <v>178</v>
      </c>
      <c r="Y75" s="11" t="s">
        <v>214</v>
      </c>
      <c r="Z75" s="11" t="s">
        <v>272</v>
      </c>
      <c r="AA75" s="11" t="s">
        <v>700</v>
      </c>
      <c r="AB75" s="11" t="s">
        <v>693</v>
      </c>
      <c r="AC75" s="11" t="s">
        <v>178</v>
      </c>
      <c r="AD75" s="11" t="s">
        <v>274</v>
      </c>
      <c r="AE75" s="11" t="s">
        <v>275</v>
      </c>
      <c r="AF75" s="11" t="s">
        <v>137</v>
      </c>
      <c r="AG75" s="11" t="s">
        <v>143</v>
      </c>
      <c r="AH75" s="11" t="s">
        <v>144</v>
      </c>
      <c r="AI75" s="11" t="s">
        <v>268</v>
      </c>
      <c r="AJ75" s="11" t="s">
        <v>269</v>
      </c>
      <c r="AK75" s="11" t="s">
        <v>270</v>
      </c>
      <c r="AL75" s="11"/>
    </row>
    <row r="76" spans="1:38" ht="15" customHeight="1">
      <c r="A76" s="11"/>
      <c r="B76" s="11"/>
      <c r="C76" s="11"/>
      <c r="D76" s="11"/>
      <c r="E76" s="11"/>
      <c r="F76" s="11"/>
      <c r="G76" s="11"/>
      <c r="H76" s="11" t="s">
        <v>271</v>
      </c>
      <c r="I76" s="11" t="s">
        <v>702</v>
      </c>
      <c r="J76" s="11" t="s">
        <v>173</v>
      </c>
      <c r="K76" s="11" t="s">
        <v>697</v>
      </c>
      <c r="L76" s="11" t="s">
        <v>703</v>
      </c>
      <c r="M76" s="11" t="s">
        <v>217</v>
      </c>
      <c r="N76" s="11" t="s">
        <v>169</v>
      </c>
      <c r="O76" s="11" t="s">
        <v>168</v>
      </c>
      <c r="P76" s="11" t="s">
        <v>163</v>
      </c>
      <c r="Q76" s="11" t="s">
        <v>276</v>
      </c>
      <c r="R76" s="11" t="s">
        <v>156</v>
      </c>
      <c r="S76" s="11" t="s">
        <v>158</v>
      </c>
      <c r="T76" s="11" t="s">
        <v>168</v>
      </c>
      <c r="U76" s="11" t="s">
        <v>168</v>
      </c>
      <c r="V76" s="11" t="s">
        <v>667</v>
      </c>
      <c r="W76" s="11" t="s">
        <v>244</v>
      </c>
      <c r="X76" s="11" t="s">
        <v>245</v>
      </c>
      <c r="Y76" s="11" t="s">
        <v>212</v>
      </c>
      <c r="Z76" s="11" t="s">
        <v>189</v>
      </c>
      <c r="AA76" s="11" t="s">
        <v>667</v>
      </c>
      <c r="AB76" s="11" t="s">
        <v>244</v>
      </c>
      <c r="AC76" s="11" t="s">
        <v>245</v>
      </c>
      <c r="AD76" s="11" t="s">
        <v>160</v>
      </c>
      <c r="AE76" s="11" t="s">
        <v>696</v>
      </c>
      <c r="AF76" s="11" t="s">
        <v>135</v>
      </c>
      <c r="AG76" s="11" t="s">
        <v>136</v>
      </c>
      <c r="AH76" s="11" t="s">
        <v>222</v>
      </c>
      <c r="AI76" s="11" t="s">
        <v>165</v>
      </c>
      <c r="AJ76" s="11" t="s">
        <v>161</v>
      </c>
      <c r="AK76" s="11" t="s">
        <v>213</v>
      </c>
      <c r="AL76" s="11"/>
    </row>
    <row r="77" spans="1:38" ht="15" customHeight="1">
      <c r="A77" s="11"/>
      <c r="B77" s="11"/>
      <c r="C77" s="11"/>
      <c r="D77" s="11"/>
      <c r="E77" s="11"/>
      <c r="F77" s="11"/>
      <c r="G77" s="11"/>
      <c r="H77" s="11" t="s">
        <v>606</v>
      </c>
      <c r="I77" s="11" t="s">
        <v>667</v>
      </c>
      <c r="J77" s="11" t="s">
        <v>188</v>
      </c>
      <c r="K77" s="11" t="s">
        <v>189</v>
      </c>
      <c r="L77" s="11" t="s">
        <v>244</v>
      </c>
      <c r="M77" s="11" t="s">
        <v>245</v>
      </c>
      <c r="N77" s="11" t="s">
        <v>160</v>
      </c>
      <c r="O77" s="11" t="s">
        <v>696</v>
      </c>
      <c r="P77" s="11" t="s">
        <v>277</v>
      </c>
      <c r="Q77" s="11" t="s">
        <v>278</v>
      </c>
      <c r="R77" s="11" t="s">
        <v>158</v>
      </c>
      <c r="S77" s="11" t="s">
        <v>279</v>
      </c>
      <c r="T77" s="11" t="s">
        <v>144</v>
      </c>
      <c r="U77" s="11" t="s">
        <v>606</v>
      </c>
      <c r="V77" s="11" t="s">
        <v>169</v>
      </c>
      <c r="W77" s="11" t="s">
        <v>280</v>
      </c>
      <c r="X77" s="11" t="s">
        <v>248</v>
      </c>
      <c r="Y77" s="11" t="s">
        <v>137</v>
      </c>
      <c r="Z77" s="11" t="s">
        <v>270</v>
      </c>
      <c r="AA77" s="11" t="s">
        <v>271</v>
      </c>
      <c r="AB77" s="11" t="s">
        <v>199</v>
      </c>
      <c r="AC77" s="11" t="s">
        <v>700</v>
      </c>
      <c r="AD77" s="11" t="s">
        <v>693</v>
      </c>
      <c r="AE77" s="11" t="s">
        <v>178</v>
      </c>
      <c r="AF77" s="11" t="s">
        <v>274</v>
      </c>
      <c r="AG77" s="11" t="s">
        <v>275</v>
      </c>
      <c r="AH77" s="11" t="s">
        <v>667</v>
      </c>
      <c r="AI77" s="11" t="s">
        <v>700</v>
      </c>
      <c r="AJ77" s="11" t="s">
        <v>693</v>
      </c>
      <c r="AK77" s="11" t="s">
        <v>178</v>
      </c>
      <c r="AL77" s="11"/>
    </row>
    <row r="78" spans="1:38" ht="15" customHeight="1">
      <c r="A78" s="11"/>
      <c r="B78" s="11"/>
      <c r="C78" s="11"/>
      <c r="D78" s="11"/>
      <c r="E78" s="11"/>
      <c r="F78" s="11"/>
      <c r="G78" s="11"/>
      <c r="H78" s="11" t="s">
        <v>214</v>
      </c>
      <c r="I78" s="11" t="s">
        <v>272</v>
      </c>
      <c r="J78" s="11" t="s">
        <v>137</v>
      </c>
      <c r="K78" s="11" t="s">
        <v>210</v>
      </c>
      <c r="L78" s="11" t="s">
        <v>158</v>
      </c>
      <c r="M78" s="11" t="s">
        <v>281</v>
      </c>
      <c r="N78" s="11" t="s">
        <v>713</v>
      </c>
      <c r="O78" s="11" t="s">
        <v>696</v>
      </c>
      <c r="P78" s="11" t="s">
        <v>168</v>
      </c>
      <c r="Q78" s="11" t="s">
        <v>690</v>
      </c>
      <c r="R78" s="11" t="s">
        <v>158</v>
      </c>
      <c r="S78" s="11" t="s">
        <v>173</v>
      </c>
      <c r="T78" s="11" t="s">
        <v>697</v>
      </c>
      <c r="U78" s="11" t="s">
        <v>169</v>
      </c>
      <c r="V78" s="11" t="s">
        <v>282</v>
      </c>
      <c r="W78" s="11" t="s">
        <v>135</v>
      </c>
      <c r="X78" s="11" t="s">
        <v>227</v>
      </c>
      <c r="Y78" s="11" t="s">
        <v>163</v>
      </c>
      <c r="Z78" s="11" t="s">
        <v>705</v>
      </c>
      <c r="AA78" s="11" t="s">
        <v>137</v>
      </c>
      <c r="AB78" s="11" t="s">
        <v>158</v>
      </c>
      <c r="AC78" s="11" t="s">
        <v>168</v>
      </c>
      <c r="AD78" s="11" t="s">
        <v>250</v>
      </c>
      <c r="AE78" s="11" t="s">
        <v>600</v>
      </c>
      <c r="AF78" s="11" t="s">
        <v>250</v>
      </c>
      <c r="AG78" s="11" t="s">
        <v>707</v>
      </c>
      <c r="AH78" s="11" t="s">
        <v>201</v>
      </c>
      <c r="AI78" s="11" t="s">
        <v>693</v>
      </c>
      <c r="AJ78" s="11" t="s">
        <v>714</v>
      </c>
      <c r="AK78" s="11" t="s">
        <v>214</v>
      </c>
      <c r="AL78" s="11"/>
    </row>
    <row r="79" spans="1:38" ht="15" customHeight="1">
      <c r="A79" s="11"/>
      <c r="B79" s="11"/>
      <c r="C79" s="11"/>
      <c r="D79" s="11"/>
      <c r="E79" s="11"/>
      <c r="F79" s="11"/>
      <c r="G79" s="11"/>
      <c r="H79" s="11" t="s">
        <v>715</v>
      </c>
      <c r="I79" s="11" t="s">
        <v>161</v>
      </c>
      <c r="J79" s="11" t="s">
        <v>189</v>
      </c>
      <c r="K79" s="11" t="s">
        <v>716</v>
      </c>
      <c r="L79" s="11" t="s">
        <v>241</v>
      </c>
      <c r="M79" s="11" t="s">
        <v>242</v>
      </c>
      <c r="N79" s="11" t="s">
        <v>243</v>
      </c>
      <c r="O79" s="11" t="s">
        <v>244</v>
      </c>
      <c r="P79" s="11" t="s">
        <v>245</v>
      </c>
      <c r="Q79" s="11" t="s">
        <v>137</v>
      </c>
      <c r="R79" s="11" t="s">
        <v>250</v>
      </c>
      <c r="S79" s="11" t="s">
        <v>707</v>
      </c>
      <c r="T79" s="11" t="s">
        <v>201</v>
      </c>
      <c r="U79" s="11" t="s">
        <v>693</v>
      </c>
      <c r="V79" s="11" t="s">
        <v>178</v>
      </c>
      <c r="W79" s="11" t="s">
        <v>214</v>
      </c>
      <c r="X79" s="11" t="s">
        <v>272</v>
      </c>
      <c r="Y79" s="11" t="s">
        <v>137</v>
      </c>
      <c r="Z79" s="11" t="s">
        <v>143</v>
      </c>
      <c r="AA79" s="11" t="s">
        <v>144</v>
      </c>
      <c r="AB79" s="11" t="s">
        <v>270</v>
      </c>
      <c r="AC79" s="11" t="s">
        <v>271</v>
      </c>
      <c r="AD79" s="11" t="s">
        <v>158</v>
      </c>
      <c r="AE79" s="11" t="s">
        <v>173</v>
      </c>
      <c r="AF79" s="11" t="s">
        <v>697</v>
      </c>
      <c r="AG79" s="11" t="s">
        <v>718</v>
      </c>
      <c r="AH79" s="11" t="s">
        <v>135</v>
      </c>
      <c r="AI79" s="11" t="s">
        <v>136</v>
      </c>
      <c r="AJ79" s="11" t="s">
        <v>194</v>
      </c>
      <c r="AK79" s="11" t="s">
        <v>205</v>
      </c>
      <c r="AL79" s="11"/>
    </row>
    <row r="80" spans="1:38" ht="15" customHeight="1">
      <c r="A80" s="11"/>
      <c r="B80" s="11"/>
      <c r="C80" s="11"/>
      <c r="D80" s="11"/>
      <c r="E80" s="11"/>
      <c r="F80" s="11"/>
      <c r="G80" s="11"/>
      <c r="H80" s="11" t="s">
        <v>158</v>
      </c>
      <c r="I80" s="11" t="s">
        <v>207</v>
      </c>
      <c r="J80" s="11" t="s">
        <v>223</v>
      </c>
      <c r="K80" s="11" t="s">
        <v>227</v>
      </c>
      <c r="L80" s="11" t="s">
        <v>163</v>
      </c>
      <c r="M80" s="11" t="s">
        <v>599</v>
      </c>
      <c r="N80" s="11" t="s">
        <v>212</v>
      </c>
      <c r="O80" s="11" t="s">
        <v>600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5" customHeight="1">
      <c r="A81" s="11"/>
      <c r="B81" s="11"/>
      <c r="C81" s="11"/>
      <c r="D81" s="11"/>
      <c r="E81" s="11"/>
      <c r="F81" s="11"/>
      <c r="G81" s="69" t="s">
        <v>720</v>
      </c>
      <c r="H81" s="69"/>
      <c r="I81" s="69" t="s">
        <v>142</v>
      </c>
      <c r="J81" s="69" t="s">
        <v>137</v>
      </c>
      <c r="K81" s="69" t="s">
        <v>721</v>
      </c>
      <c r="L81" s="69" t="s">
        <v>212</v>
      </c>
      <c r="M81" s="69" t="s">
        <v>189</v>
      </c>
      <c r="N81" s="69" t="s">
        <v>667</v>
      </c>
      <c r="O81" s="69" t="s">
        <v>722</v>
      </c>
      <c r="P81" s="69" t="s">
        <v>723</v>
      </c>
      <c r="Q81" s="69" t="s">
        <v>667</v>
      </c>
      <c r="R81" s="69" t="s">
        <v>724</v>
      </c>
      <c r="S81" s="69" t="s">
        <v>725</v>
      </c>
      <c r="T81" s="69" t="s">
        <v>243</v>
      </c>
      <c r="U81" s="69" t="s">
        <v>726</v>
      </c>
      <c r="V81" s="69" t="s">
        <v>727</v>
      </c>
      <c r="W81" s="69" t="s">
        <v>161</v>
      </c>
      <c r="X81" s="69" t="s">
        <v>728</v>
      </c>
      <c r="Y81" s="69" t="s">
        <v>729</v>
      </c>
      <c r="Z81" s="69" t="s">
        <v>606</v>
      </c>
      <c r="AA81" s="69" t="s">
        <v>696</v>
      </c>
      <c r="AB81" s="69" t="s">
        <v>168</v>
      </c>
      <c r="AC81" s="69" t="s">
        <v>705</v>
      </c>
      <c r="AD81" s="69" t="s">
        <v>137</v>
      </c>
      <c r="AE81" s="69" t="s">
        <v>695</v>
      </c>
      <c r="AF81" s="69" t="s">
        <v>667</v>
      </c>
      <c r="AG81" s="69" t="s">
        <v>730</v>
      </c>
      <c r="AH81" s="69" t="s">
        <v>723</v>
      </c>
      <c r="AI81" s="69" t="s">
        <v>731</v>
      </c>
      <c r="AJ81" s="69" t="s">
        <v>732</v>
      </c>
      <c r="AK81" s="69" t="s">
        <v>161</v>
      </c>
      <c r="AL81" s="69"/>
    </row>
    <row r="82" spans="1:38" ht="15" customHeight="1">
      <c r="A82" s="11"/>
      <c r="B82" s="11"/>
      <c r="C82" s="11"/>
      <c r="D82" s="11"/>
      <c r="E82" s="11"/>
      <c r="F82" s="11"/>
      <c r="G82" s="69"/>
      <c r="H82" s="69" t="s">
        <v>701</v>
      </c>
      <c r="I82" s="69" t="s">
        <v>168</v>
      </c>
      <c r="J82" s="69" t="s">
        <v>169</v>
      </c>
      <c r="K82" s="69" t="s">
        <v>155</v>
      </c>
      <c r="L82" s="69" t="s">
        <v>733</v>
      </c>
      <c r="M82" s="69" t="s">
        <v>178</v>
      </c>
      <c r="N82" s="69" t="s">
        <v>274</v>
      </c>
      <c r="O82" s="69" t="s">
        <v>275</v>
      </c>
      <c r="P82" s="69" t="s">
        <v>137</v>
      </c>
      <c r="Q82" s="69" t="s">
        <v>143</v>
      </c>
      <c r="R82" s="69" t="s">
        <v>144</v>
      </c>
      <c r="S82" s="69" t="s">
        <v>268</v>
      </c>
      <c r="T82" s="69" t="s">
        <v>269</v>
      </c>
      <c r="U82" s="69" t="s">
        <v>270</v>
      </c>
      <c r="V82" s="69" t="s">
        <v>271</v>
      </c>
      <c r="W82" s="69" t="s">
        <v>158</v>
      </c>
      <c r="X82" s="69" t="s">
        <v>173</v>
      </c>
      <c r="Y82" s="69" t="s">
        <v>697</v>
      </c>
      <c r="Z82" s="69" t="s">
        <v>169</v>
      </c>
      <c r="AA82" s="69" t="s">
        <v>282</v>
      </c>
      <c r="AB82" s="69" t="s">
        <v>135</v>
      </c>
      <c r="AC82" s="69" t="s">
        <v>227</v>
      </c>
      <c r="AD82" s="69" t="s">
        <v>163</v>
      </c>
      <c r="AE82" s="69" t="s">
        <v>705</v>
      </c>
      <c r="AF82" s="69" t="s">
        <v>137</v>
      </c>
      <c r="AG82" s="69" t="s">
        <v>158</v>
      </c>
      <c r="AH82" s="69" t="s">
        <v>168</v>
      </c>
      <c r="AI82" s="69" t="s">
        <v>250</v>
      </c>
      <c r="AJ82" s="69" t="s">
        <v>600</v>
      </c>
      <c r="AK82" s="69"/>
      <c r="AL82" s="69"/>
    </row>
    <row r="83" spans="7:38" ht="15" customHeight="1">
      <c r="G83" s="69" t="s">
        <v>734</v>
      </c>
      <c r="H83" s="69"/>
      <c r="I83" s="70" t="s">
        <v>735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7:38" ht="15" customHeight="1">
      <c r="G84" s="69" t="s">
        <v>736</v>
      </c>
      <c r="H84" s="69" t="s">
        <v>737</v>
      </c>
      <c r="I84" s="360" t="s">
        <v>756</v>
      </c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</row>
    <row r="85" spans="1:38" s="11" customFormat="1" ht="15" customHeight="1">
      <c r="A85" s="2"/>
      <c r="B85" s="2"/>
      <c r="C85" s="2"/>
      <c r="D85" s="2"/>
      <c r="E85" s="2"/>
      <c r="F85" s="2"/>
      <c r="G85" s="69"/>
      <c r="H85" s="360" t="s">
        <v>755</v>
      </c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71"/>
    </row>
    <row r="86" spans="1:38" s="11" customFormat="1" ht="15" customHeight="1">
      <c r="A86" s="2"/>
      <c r="B86" s="2"/>
      <c r="C86" s="2"/>
      <c r="D86" s="2"/>
      <c r="E86" s="2"/>
      <c r="F86" s="2"/>
      <c r="G86" s="69" t="s">
        <v>738</v>
      </c>
      <c r="H86" s="69"/>
      <c r="I86" s="70" t="s">
        <v>739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9:38" ht="6" customHeight="1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3:8" ht="15" customHeight="1">
      <c r="C88" s="12" t="s">
        <v>228</v>
      </c>
      <c r="E88" s="1" t="s">
        <v>143</v>
      </c>
      <c r="F88" s="1" t="s">
        <v>144</v>
      </c>
      <c r="G88" s="1" t="s">
        <v>145</v>
      </c>
      <c r="H88" s="1" t="s">
        <v>146</v>
      </c>
    </row>
    <row r="89" spans="4:11" ht="15" customHeight="1">
      <c r="D89" s="1" t="s">
        <v>229</v>
      </c>
      <c r="F89" s="1" t="s">
        <v>143</v>
      </c>
      <c r="G89" s="1" t="s">
        <v>144</v>
      </c>
      <c r="H89" s="1" t="s">
        <v>145</v>
      </c>
      <c r="I89" s="1" t="s">
        <v>146</v>
      </c>
      <c r="J89" s="1" t="s">
        <v>159</v>
      </c>
      <c r="K89" s="1" t="s">
        <v>284</v>
      </c>
    </row>
    <row r="90" spans="5:14" ht="15" customHeight="1">
      <c r="E90" s="10" t="s">
        <v>233</v>
      </c>
      <c r="G90" s="1" t="s">
        <v>143</v>
      </c>
      <c r="H90" s="1" t="s">
        <v>144</v>
      </c>
      <c r="I90" s="1" t="s">
        <v>145</v>
      </c>
      <c r="J90" s="1" t="s">
        <v>146</v>
      </c>
      <c r="K90" s="1" t="s">
        <v>194</v>
      </c>
      <c r="L90" s="1" t="s">
        <v>137</v>
      </c>
      <c r="M90" s="1" t="s">
        <v>285</v>
      </c>
      <c r="N90" s="1" t="s">
        <v>286</v>
      </c>
    </row>
    <row r="91" spans="6:37" ht="15" customHeight="1">
      <c r="F91" s="233" t="s">
        <v>287</v>
      </c>
      <c r="G91" s="234"/>
      <c r="H91" s="234"/>
      <c r="I91" s="234"/>
      <c r="J91" s="234"/>
      <c r="K91" s="234"/>
      <c r="L91" s="234"/>
      <c r="M91" s="234"/>
      <c r="N91" s="235"/>
      <c r="O91" s="233" t="s">
        <v>288</v>
      </c>
      <c r="P91" s="234"/>
      <c r="Q91" s="234"/>
      <c r="R91" s="234"/>
      <c r="S91" s="234"/>
      <c r="T91" s="234"/>
      <c r="U91" s="235"/>
      <c r="V91" s="233" t="s">
        <v>668</v>
      </c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5"/>
    </row>
    <row r="92" spans="6:37" ht="15" customHeight="1">
      <c r="F92" s="348">
        <f>V17</f>
        <v>0</v>
      </c>
      <c r="G92" s="349"/>
      <c r="H92" s="349"/>
      <c r="I92" s="349"/>
      <c r="J92" s="349"/>
      <c r="K92" s="349"/>
      <c r="L92" s="349"/>
      <c r="M92" s="349"/>
      <c r="N92" s="350"/>
      <c r="O92" s="353"/>
      <c r="P92" s="354"/>
      <c r="Q92" s="354"/>
      <c r="R92" s="354"/>
      <c r="S92" s="354"/>
      <c r="T92" s="354"/>
      <c r="U92" s="355"/>
      <c r="V92" s="18" t="s">
        <v>230</v>
      </c>
      <c r="W92" s="19" t="s">
        <v>231</v>
      </c>
      <c r="X92" s="337">
        <f>'様式16 (1年次)'!X92:AA92</f>
        <v>0</v>
      </c>
      <c r="Y92" s="356"/>
      <c r="Z92" s="356"/>
      <c r="AA92" s="356"/>
      <c r="AB92" s="19" t="s">
        <v>195</v>
      </c>
      <c r="AC92" s="19" t="s">
        <v>190</v>
      </c>
      <c r="AD92" s="297">
        <f>'様式16 (1年次)'!AD92:AK92</f>
        <v>0</v>
      </c>
      <c r="AE92" s="357"/>
      <c r="AF92" s="357"/>
      <c r="AG92" s="357"/>
      <c r="AH92" s="357"/>
      <c r="AI92" s="357"/>
      <c r="AJ92" s="357"/>
      <c r="AK92" s="358"/>
    </row>
    <row r="93" spans="6:37" ht="15" customHeight="1">
      <c r="F93" s="228"/>
      <c r="G93" s="229"/>
      <c r="H93" s="229"/>
      <c r="I93" s="229"/>
      <c r="J93" s="229"/>
      <c r="K93" s="229"/>
      <c r="L93" s="229"/>
      <c r="M93" s="229"/>
      <c r="N93" s="230"/>
      <c r="O93" s="345"/>
      <c r="P93" s="346"/>
      <c r="Q93" s="346"/>
      <c r="R93" s="346"/>
      <c r="S93" s="346"/>
      <c r="T93" s="346"/>
      <c r="U93" s="347"/>
      <c r="V93" s="18" t="s">
        <v>230</v>
      </c>
      <c r="W93" s="19" t="s">
        <v>231</v>
      </c>
      <c r="X93" s="337"/>
      <c r="Y93" s="337"/>
      <c r="Z93" s="337"/>
      <c r="AA93" s="337"/>
      <c r="AB93" s="19" t="s">
        <v>195</v>
      </c>
      <c r="AC93" s="19" t="s">
        <v>190</v>
      </c>
      <c r="AD93" s="351"/>
      <c r="AE93" s="351"/>
      <c r="AF93" s="351"/>
      <c r="AG93" s="351"/>
      <c r="AH93" s="351"/>
      <c r="AI93" s="351"/>
      <c r="AJ93" s="351"/>
      <c r="AK93" s="352"/>
    </row>
    <row r="94" spans="6:37" ht="15" customHeight="1">
      <c r="F94" s="228"/>
      <c r="G94" s="229"/>
      <c r="H94" s="229"/>
      <c r="I94" s="229"/>
      <c r="J94" s="229"/>
      <c r="K94" s="229"/>
      <c r="L94" s="229"/>
      <c r="M94" s="229"/>
      <c r="N94" s="230"/>
      <c r="O94" s="345"/>
      <c r="P94" s="346"/>
      <c r="Q94" s="346"/>
      <c r="R94" s="346"/>
      <c r="S94" s="346"/>
      <c r="T94" s="346"/>
      <c r="U94" s="347"/>
      <c r="V94" s="18" t="s">
        <v>230</v>
      </c>
      <c r="W94" s="19" t="s">
        <v>231</v>
      </c>
      <c r="X94" s="337"/>
      <c r="Y94" s="337"/>
      <c r="Z94" s="337"/>
      <c r="AA94" s="337"/>
      <c r="AB94" s="19" t="s">
        <v>195</v>
      </c>
      <c r="AC94" s="19" t="s">
        <v>190</v>
      </c>
      <c r="AD94" s="351"/>
      <c r="AE94" s="351"/>
      <c r="AF94" s="351"/>
      <c r="AG94" s="351"/>
      <c r="AH94" s="351"/>
      <c r="AI94" s="351"/>
      <c r="AJ94" s="351"/>
      <c r="AK94" s="352"/>
    </row>
    <row r="95" spans="6:37" ht="15" customHeight="1">
      <c r="F95" s="228"/>
      <c r="G95" s="229"/>
      <c r="H95" s="229"/>
      <c r="I95" s="229"/>
      <c r="J95" s="229"/>
      <c r="K95" s="229"/>
      <c r="L95" s="229"/>
      <c r="M95" s="229"/>
      <c r="N95" s="230"/>
      <c r="O95" s="345"/>
      <c r="P95" s="346"/>
      <c r="Q95" s="346"/>
      <c r="R95" s="346"/>
      <c r="S95" s="346"/>
      <c r="T95" s="346"/>
      <c r="U95" s="347"/>
      <c r="V95" s="18" t="s">
        <v>230</v>
      </c>
      <c r="W95" s="19" t="s">
        <v>231</v>
      </c>
      <c r="X95" s="337"/>
      <c r="Y95" s="337"/>
      <c r="Z95" s="337"/>
      <c r="AA95" s="337"/>
      <c r="AB95" s="19" t="s">
        <v>195</v>
      </c>
      <c r="AC95" s="19" t="s">
        <v>190</v>
      </c>
      <c r="AD95" s="351"/>
      <c r="AE95" s="351"/>
      <c r="AF95" s="351"/>
      <c r="AG95" s="351"/>
      <c r="AH95" s="351"/>
      <c r="AI95" s="351"/>
      <c r="AJ95" s="351"/>
      <c r="AK95" s="352"/>
    </row>
    <row r="96" spans="1:38" s="11" customFormat="1" ht="15" customHeight="1">
      <c r="A96" s="2"/>
      <c r="B96" s="2"/>
      <c r="C96" s="2"/>
      <c r="D96" s="2"/>
      <c r="E96" s="2"/>
      <c r="F96" s="228"/>
      <c r="G96" s="229"/>
      <c r="H96" s="229"/>
      <c r="I96" s="229"/>
      <c r="J96" s="229"/>
      <c r="K96" s="229"/>
      <c r="L96" s="229"/>
      <c r="M96" s="229"/>
      <c r="N96" s="230"/>
      <c r="O96" s="345"/>
      <c r="P96" s="346"/>
      <c r="Q96" s="346"/>
      <c r="R96" s="346"/>
      <c r="S96" s="346"/>
      <c r="T96" s="346"/>
      <c r="U96" s="347"/>
      <c r="V96" s="20" t="s">
        <v>230</v>
      </c>
      <c r="W96" s="21" t="s">
        <v>231</v>
      </c>
      <c r="X96" s="337"/>
      <c r="Y96" s="337"/>
      <c r="Z96" s="337"/>
      <c r="AA96" s="337"/>
      <c r="AB96" s="21" t="s">
        <v>195</v>
      </c>
      <c r="AC96" s="21" t="s">
        <v>190</v>
      </c>
      <c r="AD96" s="351"/>
      <c r="AE96" s="351"/>
      <c r="AF96" s="351"/>
      <c r="AG96" s="351"/>
      <c r="AH96" s="351"/>
      <c r="AI96" s="351"/>
      <c r="AJ96" s="351"/>
      <c r="AK96" s="352"/>
      <c r="AL96" s="2"/>
    </row>
    <row r="97" spans="1:38" s="11" customFormat="1" ht="15" customHeight="1">
      <c r="A97" s="2"/>
      <c r="B97" s="2"/>
      <c r="C97" s="2"/>
      <c r="D97" s="2"/>
      <c r="E97" s="2"/>
      <c r="F97" s="1" t="s">
        <v>199</v>
      </c>
      <c r="G97" s="1" t="s">
        <v>207</v>
      </c>
      <c r="H97" s="1" t="s">
        <v>223</v>
      </c>
      <c r="I97" s="1" t="s">
        <v>165</v>
      </c>
      <c r="J97" s="1" t="s">
        <v>224</v>
      </c>
      <c r="K97" s="1" t="s">
        <v>200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8:37" s="11" customFormat="1" ht="15" customHeight="1">
      <c r="H98" s="11" t="s">
        <v>175</v>
      </c>
      <c r="I98" s="11" t="s">
        <v>151</v>
      </c>
      <c r="J98" s="11" t="s">
        <v>184</v>
      </c>
      <c r="K98" s="11" t="s">
        <v>212</v>
      </c>
      <c r="L98" s="11" t="s">
        <v>189</v>
      </c>
      <c r="M98" s="11" t="s">
        <v>667</v>
      </c>
      <c r="N98" s="11" t="s">
        <v>142</v>
      </c>
      <c r="O98" s="11" t="s">
        <v>217</v>
      </c>
      <c r="P98" s="11" t="s">
        <v>608</v>
      </c>
      <c r="Q98" s="11" t="s">
        <v>217</v>
      </c>
      <c r="R98" s="11" t="s">
        <v>289</v>
      </c>
      <c r="S98" s="11" t="s">
        <v>204</v>
      </c>
      <c r="T98" s="11" t="s">
        <v>606</v>
      </c>
      <c r="U98" s="11" t="s">
        <v>169</v>
      </c>
      <c r="V98" s="11" t="s">
        <v>143</v>
      </c>
      <c r="W98" s="11" t="s">
        <v>144</v>
      </c>
      <c r="X98" s="11" t="s">
        <v>145</v>
      </c>
      <c r="Y98" s="11" t="s">
        <v>146</v>
      </c>
      <c r="Z98" s="11" t="s">
        <v>158</v>
      </c>
      <c r="AA98" s="11" t="s">
        <v>246</v>
      </c>
      <c r="AB98" s="11" t="s">
        <v>150</v>
      </c>
      <c r="AC98" s="11" t="s">
        <v>606</v>
      </c>
      <c r="AD98" s="11" t="s">
        <v>290</v>
      </c>
      <c r="AE98" s="11" t="s">
        <v>163</v>
      </c>
      <c r="AF98" s="11" t="s">
        <v>215</v>
      </c>
      <c r="AG98" s="11" t="s">
        <v>291</v>
      </c>
      <c r="AH98" s="11" t="s">
        <v>158</v>
      </c>
      <c r="AI98" s="11" t="s">
        <v>609</v>
      </c>
      <c r="AJ98" s="11" t="s">
        <v>606</v>
      </c>
      <c r="AK98" s="11" t="s">
        <v>758</v>
      </c>
    </row>
    <row r="99" spans="1:38" ht="12" customHeight="1">
      <c r="A99" s="11"/>
      <c r="B99" s="11"/>
      <c r="C99" s="11"/>
      <c r="D99" s="11"/>
      <c r="E99" s="11"/>
      <c r="F99" s="11"/>
      <c r="G99" s="11" t="s">
        <v>135</v>
      </c>
      <c r="H99" s="11" t="s">
        <v>136</v>
      </c>
      <c r="I99" s="11" t="s">
        <v>292</v>
      </c>
      <c r="J99" s="11" t="s">
        <v>293</v>
      </c>
      <c r="K99" s="11" t="s">
        <v>140</v>
      </c>
      <c r="L99" s="11" t="s">
        <v>137</v>
      </c>
      <c r="M99" s="11" t="s">
        <v>175</v>
      </c>
      <c r="N99" s="11" t="s">
        <v>151</v>
      </c>
      <c r="O99" s="11" t="s">
        <v>294</v>
      </c>
      <c r="P99" s="11" t="s">
        <v>158</v>
      </c>
      <c r="Q99" s="11" t="s">
        <v>168</v>
      </c>
      <c r="R99" s="11" t="s">
        <v>250</v>
      </c>
      <c r="S99" s="11" t="s">
        <v>600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1" spans="5:17" ht="15" customHeight="1">
      <c r="E101" s="10" t="s">
        <v>237</v>
      </c>
      <c r="G101" s="1" t="s">
        <v>143</v>
      </c>
      <c r="H101" s="1" t="s">
        <v>144</v>
      </c>
      <c r="I101" s="1" t="s">
        <v>161</v>
      </c>
      <c r="J101" s="1" t="s">
        <v>295</v>
      </c>
      <c r="K101" s="1" t="s">
        <v>227</v>
      </c>
      <c r="L101" s="1" t="s">
        <v>163</v>
      </c>
      <c r="M101" s="1" t="s">
        <v>296</v>
      </c>
      <c r="N101" s="1" t="s">
        <v>174</v>
      </c>
      <c r="O101" s="1" t="s">
        <v>137</v>
      </c>
      <c r="P101" s="1" t="s">
        <v>297</v>
      </c>
      <c r="Q101" s="1" t="s">
        <v>298</v>
      </c>
    </row>
    <row r="102" spans="6:37" ht="15" customHeight="1">
      <c r="F102" s="233" t="s">
        <v>287</v>
      </c>
      <c r="G102" s="234"/>
      <c r="H102" s="234"/>
      <c r="I102" s="234"/>
      <c r="J102" s="234"/>
      <c r="K102" s="234"/>
      <c r="L102" s="234"/>
      <c r="M102" s="234"/>
      <c r="N102" s="235"/>
      <c r="O102" s="233" t="s">
        <v>299</v>
      </c>
      <c r="P102" s="234"/>
      <c r="Q102" s="234"/>
      <c r="R102" s="234"/>
      <c r="S102" s="234"/>
      <c r="T102" s="234"/>
      <c r="U102" s="235"/>
      <c r="V102" s="233" t="s">
        <v>300</v>
      </c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5"/>
    </row>
    <row r="103" spans="6:37" ht="15" customHeight="1">
      <c r="F103" s="348">
        <f>V17</f>
        <v>0</v>
      </c>
      <c r="G103" s="349"/>
      <c r="H103" s="349"/>
      <c r="I103" s="349"/>
      <c r="J103" s="349"/>
      <c r="K103" s="349"/>
      <c r="L103" s="349"/>
      <c r="M103" s="349"/>
      <c r="N103" s="350"/>
      <c r="O103" s="345"/>
      <c r="P103" s="346"/>
      <c r="Q103" s="346"/>
      <c r="R103" s="346"/>
      <c r="S103" s="346"/>
      <c r="T103" s="346"/>
      <c r="U103" s="347"/>
      <c r="V103" s="210" t="s">
        <v>301</v>
      </c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2"/>
    </row>
    <row r="104" spans="6:37" ht="15" customHeight="1">
      <c r="F104" s="218"/>
      <c r="G104" s="219"/>
      <c r="H104" s="219"/>
      <c r="I104" s="219"/>
      <c r="J104" s="219"/>
      <c r="K104" s="219"/>
      <c r="L104" s="219"/>
      <c r="M104" s="219"/>
      <c r="N104" s="220"/>
      <c r="O104" s="345"/>
      <c r="P104" s="346"/>
      <c r="Q104" s="346"/>
      <c r="R104" s="346"/>
      <c r="S104" s="346"/>
      <c r="T104" s="346"/>
      <c r="U104" s="347"/>
      <c r="V104" s="210" t="s">
        <v>301</v>
      </c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2"/>
    </row>
    <row r="105" spans="6:37" ht="15" customHeight="1">
      <c r="F105" s="218"/>
      <c r="G105" s="219"/>
      <c r="H105" s="219"/>
      <c r="I105" s="219"/>
      <c r="J105" s="219"/>
      <c r="K105" s="219"/>
      <c r="L105" s="219"/>
      <c r="M105" s="219"/>
      <c r="N105" s="220"/>
      <c r="O105" s="345"/>
      <c r="P105" s="346"/>
      <c r="Q105" s="346"/>
      <c r="R105" s="346"/>
      <c r="S105" s="346"/>
      <c r="T105" s="346"/>
      <c r="U105" s="347"/>
      <c r="V105" s="210" t="s">
        <v>301</v>
      </c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2"/>
    </row>
    <row r="106" spans="6:37" ht="15" customHeight="1">
      <c r="F106" s="218"/>
      <c r="G106" s="219"/>
      <c r="H106" s="219"/>
      <c r="I106" s="219"/>
      <c r="J106" s="219"/>
      <c r="K106" s="219"/>
      <c r="L106" s="219"/>
      <c r="M106" s="219"/>
      <c r="N106" s="220"/>
      <c r="O106" s="345"/>
      <c r="P106" s="346"/>
      <c r="Q106" s="346"/>
      <c r="R106" s="346"/>
      <c r="S106" s="346"/>
      <c r="T106" s="346"/>
      <c r="U106" s="347"/>
      <c r="V106" s="210" t="s">
        <v>301</v>
      </c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2"/>
    </row>
    <row r="107" spans="6:37" ht="15" customHeight="1">
      <c r="F107" s="218"/>
      <c r="G107" s="219"/>
      <c r="H107" s="219"/>
      <c r="I107" s="219"/>
      <c r="J107" s="219"/>
      <c r="K107" s="219"/>
      <c r="L107" s="219"/>
      <c r="M107" s="219"/>
      <c r="N107" s="220"/>
      <c r="O107" s="345"/>
      <c r="P107" s="346"/>
      <c r="Q107" s="346"/>
      <c r="R107" s="346"/>
      <c r="S107" s="346"/>
      <c r="T107" s="346"/>
      <c r="U107" s="347"/>
      <c r="V107" s="210" t="s">
        <v>301</v>
      </c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2"/>
    </row>
    <row r="108" spans="6:11" ht="15" customHeight="1">
      <c r="F108" s="1" t="s">
        <v>199</v>
      </c>
      <c r="G108" s="1" t="s">
        <v>207</v>
      </c>
      <c r="H108" s="1" t="s">
        <v>223</v>
      </c>
      <c r="I108" s="1" t="s">
        <v>165</v>
      </c>
      <c r="J108" s="1" t="s">
        <v>224</v>
      </c>
      <c r="K108" s="1" t="s">
        <v>200</v>
      </c>
    </row>
    <row r="109" spans="7:38" s="11" customFormat="1" ht="15" customHeight="1">
      <c r="G109" s="11" t="s">
        <v>155</v>
      </c>
      <c r="I109" s="11" t="s">
        <v>175</v>
      </c>
      <c r="J109" s="11" t="s">
        <v>151</v>
      </c>
      <c r="K109" s="11" t="s">
        <v>184</v>
      </c>
      <c r="L109" s="11" t="s">
        <v>212</v>
      </c>
      <c r="M109" s="11" t="s">
        <v>189</v>
      </c>
      <c r="N109" s="11" t="s">
        <v>667</v>
      </c>
      <c r="O109" s="11" t="s">
        <v>142</v>
      </c>
      <c r="P109" s="11" t="s">
        <v>217</v>
      </c>
      <c r="Q109" s="11" t="s">
        <v>608</v>
      </c>
      <c r="R109" s="11" t="s">
        <v>217</v>
      </c>
      <c r="S109" s="11" t="s">
        <v>289</v>
      </c>
      <c r="T109" s="11" t="s">
        <v>204</v>
      </c>
      <c r="U109" s="11" t="s">
        <v>606</v>
      </c>
      <c r="V109" s="11" t="s">
        <v>169</v>
      </c>
      <c r="W109" s="11" t="s">
        <v>143</v>
      </c>
      <c r="X109" s="11" t="s">
        <v>144</v>
      </c>
      <c r="Y109" s="11" t="s">
        <v>145</v>
      </c>
      <c r="Z109" s="11" t="s">
        <v>146</v>
      </c>
      <c r="AA109" s="11" t="s">
        <v>158</v>
      </c>
      <c r="AB109" s="11" t="s">
        <v>246</v>
      </c>
      <c r="AC109" s="11" t="s">
        <v>150</v>
      </c>
      <c r="AD109" s="11" t="s">
        <v>606</v>
      </c>
      <c r="AE109" s="11" t="s">
        <v>290</v>
      </c>
      <c r="AF109" s="11" t="s">
        <v>163</v>
      </c>
      <c r="AG109" s="11" t="s">
        <v>215</v>
      </c>
      <c r="AH109" s="11" t="s">
        <v>291</v>
      </c>
      <c r="AI109" s="11" t="s">
        <v>158</v>
      </c>
      <c r="AJ109" s="11" t="s">
        <v>609</v>
      </c>
      <c r="AK109" s="11" t="s">
        <v>606</v>
      </c>
      <c r="AL109" s="11" t="s">
        <v>667</v>
      </c>
    </row>
    <row r="110" spans="8:20" s="11" customFormat="1" ht="15" customHeight="1">
      <c r="H110" s="11" t="s">
        <v>135</v>
      </c>
      <c r="I110" s="11" t="s">
        <v>136</v>
      </c>
      <c r="J110" s="11" t="s">
        <v>292</v>
      </c>
      <c r="K110" s="11" t="s">
        <v>293</v>
      </c>
      <c r="L110" s="11" t="s">
        <v>140</v>
      </c>
      <c r="M110" s="11" t="s">
        <v>137</v>
      </c>
      <c r="N110" s="11" t="s">
        <v>175</v>
      </c>
      <c r="O110" s="11" t="s">
        <v>151</v>
      </c>
      <c r="P110" s="11" t="s">
        <v>294</v>
      </c>
      <c r="Q110" s="11" t="s">
        <v>158</v>
      </c>
      <c r="R110" s="11" t="s">
        <v>168</v>
      </c>
      <c r="S110" s="11" t="s">
        <v>250</v>
      </c>
      <c r="T110" s="11" t="s">
        <v>600</v>
      </c>
    </row>
    <row r="111" spans="7:27" s="11" customFormat="1" ht="15" customHeight="1">
      <c r="G111" s="11" t="s">
        <v>201</v>
      </c>
      <c r="I111" s="11" t="s">
        <v>297</v>
      </c>
      <c r="J111" s="11" t="s">
        <v>298</v>
      </c>
      <c r="K111" s="11" t="s">
        <v>606</v>
      </c>
      <c r="L111" s="11" t="s">
        <v>169</v>
      </c>
      <c r="M111" s="11" t="s">
        <v>168</v>
      </c>
      <c r="N111" s="11" t="s">
        <v>163</v>
      </c>
      <c r="O111" s="11" t="s">
        <v>296</v>
      </c>
      <c r="P111" s="11" t="s">
        <v>174</v>
      </c>
      <c r="Q111" s="11" t="s">
        <v>137</v>
      </c>
      <c r="R111" s="11" t="s">
        <v>302</v>
      </c>
      <c r="S111" s="11" t="s">
        <v>134</v>
      </c>
      <c r="T111" s="11" t="s">
        <v>158</v>
      </c>
      <c r="U111" s="11" t="s">
        <v>211</v>
      </c>
      <c r="V111" s="11" t="s">
        <v>298</v>
      </c>
      <c r="W111" s="11" t="s">
        <v>227</v>
      </c>
      <c r="X111" s="11" t="s">
        <v>163</v>
      </c>
      <c r="Y111" s="11" t="s">
        <v>599</v>
      </c>
      <c r="Z111" s="11" t="s">
        <v>212</v>
      </c>
      <c r="AA111" s="11" t="s">
        <v>600</v>
      </c>
    </row>
    <row r="112" spans="1:38" s="11" customFormat="1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s="11" customFormat="1" ht="15" customHeight="1">
      <c r="A113" s="2"/>
      <c r="B113" s="2"/>
      <c r="C113" s="2"/>
      <c r="D113" s="2"/>
      <c r="E113" s="10" t="s">
        <v>305</v>
      </c>
      <c r="F113" s="2"/>
      <c r="G113" s="1" t="s">
        <v>306</v>
      </c>
      <c r="H113" s="1" t="s">
        <v>307</v>
      </c>
      <c r="I113" s="1" t="s">
        <v>243</v>
      </c>
      <c r="J113" s="1" t="s">
        <v>308</v>
      </c>
      <c r="K113" s="1" t="s">
        <v>309</v>
      </c>
      <c r="L113" s="1" t="s">
        <v>310</v>
      </c>
      <c r="M113" s="1" t="s">
        <v>311</v>
      </c>
      <c r="N113" s="1" t="s">
        <v>312</v>
      </c>
      <c r="O113" s="1" t="s">
        <v>313</v>
      </c>
      <c r="P113" s="1" t="s">
        <v>137</v>
      </c>
      <c r="Q113" s="1" t="s">
        <v>314</v>
      </c>
      <c r="R113" s="1" t="s">
        <v>315</v>
      </c>
      <c r="S113" s="1" t="s">
        <v>316</v>
      </c>
      <c r="T113" s="1" t="s">
        <v>317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s="11" customFormat="1" ht="15" customHeight="1">
      <c r="A114" s="2"/>
      <c r="B114" s="2"/>
      <c r="C114" s="2"/>
      <c r="D114" s="2"/>
      <c r="E114" s="2"/>
      <c r="F114" s="339" t="s">
        <v>318</v>
      </c>
      <c r="G114" s="340"/>
      <c r="H114" s="340"/>
      <c r="I114" s="340"/>
      <c r="J114" s="340"/>
      <c r="K114" s="340"/>
      <c r="L114" s="340"/>
      <c r="M114" s="340"/>
      <c r="N114" s="341"/>
      <c r="O114" s="339" t="s">
        <v>319</v>
      </c>
      <c r="P114" s="340"/>
      <c r="Q114" s="340"/>
      <c r="R114" s="340"/>
      <c r="S114" s="340"/>
      <c r="T114" s="340"/>
      <c r="U114" s="341"/>
      <c r="V114" s="252" t="s">
        <v>529</v>
      </c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4"/>
      <c r="AL114" s="2"/>
    </row>
    <row r="115" spans="1:38" s="11" customFormat="1" ht="15" customHeight="1">
      <c r="A115" s="2"/>
      <c r="B115" s="2"/>
      <c r="C115" s="2"/>
      <c r="D115" s="2"/>
      <c r="E115" s="2"/>
      <c r="F115" s="342"/>
      <c r="G115" s="343"/>
      <c r="H115" s="343"/>
      <c r="I115" s="343"/>
      <c r="J115" s="343"/>
      <c r="K115" s="343"/>
      <c r="L115" s="343"/>
      <c r="M115" s="343"/>
      <c r="N115" s="344"/>
      <c r="O115" s="342" t="s">
        <v>320</v>
      </c>
      <c r="P115" s="343"/>
      <c r="Q115" s="343"/>
      <c r="R115" s="343"/>
      <c r="S115" s="343"/>
      <c r="T115" s="343"/>
      <c r="U115" s="344"/>
      <c r="V115" s="243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5"/>
      <c r="AL115" s="2"/>
    </row>
    <row r="116" spans="1:38" s="11" customFormat="1" ht="15" customHeight="1">
      <c r="A116" s="2"/>
      <c r="B116" s="2"/>
      <c r="C116" s="2"/>
      <c r="D116" s="2"/>
      <c r="E116" s="2"/>
      <c r="F116" s="332" t="s">
        <v>321</v>
      </c>
      <c r="G116" s="333"/>
      <c r="H116" s="333"/>
      <c r="I116" s="333"/>
      <c r="J116" s="333"/>
      <c r="K116" s="333"/>
      <c r="L116" s="333"/>
      <c r="M116" s="333"/>
      <c r="N116" s="334"/>
      <c r="O116" s="304"/>
      <c r="P116" s="305"/>
      <c r="Q116" s="305"/>
      <c r="R116" s="305"/>
      <c r="S116" s="305"/>
      <c r="T116" s="22" t="s">
        <v>486</v>
      </c>
      <c r="U116" s="23"/>
      <c r="V116" s="24"/>
      <c r="W116" s="216" t="s">
        <v>595</v>
      </c>
      <c r="X116" s="216"/>
      <c r="Y116" s="216"/>
      <c r="Z116" s="216"/>
      <c r="AA116" s="216"/>
      <c r="AB116" s="216"/>
      <c r="AC116" s="216"/>
      <c r="AD116" s="216"/>
      <c r="AE116" s="338"/>
      <c r="AF116" s="338"/>
      <c r="AG116" s="338"/>
      <c r="AH116" s="338"/>
      <c r="AI116" s="338"/>
      <c r="AJ116" s="10" t="s">
        <v>598</v>
      </c>
      <c r="AK116" s="25"/>
      <c r="AL116" s="2"/>
    </row>
    <row r="117" spans="6:37" ht="15" customHeight="1">
      <c r="F117" s="332" t="s">
        <v>322</v>
      </c>
      <c r="G117" s="333"/>
      <c r="H117" s="333"/>
      <c r="I117" s="333"/>
      <c r="J117" s="333"/>
      <c r="K117" s="333"/>
      <c r="L117" s="333"/>
      <c r="M117" s="333"/>
      <c r="N117" s="334"/>
      <c r="O117" s="304"/>
      <c r="P117" s="305"/>
      <c r="Q117" s="305"/>
      <c r="R117" s="305"/>
      <c r="S117" s="305"/>
      <c r="T117" s="22" t="s">
        <v>486</v>
      </c>
      <c r="U117" s="26"/>
      <c r="V117" s="27"/>
      <c r="W117" s="216" t="s">
        <v>596</v>
      </c>
      <c r="X117" s="216"/>
      <c r="Y117" s="216"/>
      <c r="Z117" s="216"/>
      <c r="AA117" s="216"/>
      <c r="AB117" s="216"/>
      <c r="AC117" s="216"/>
      <c r="AD117" s="216"/>
      <c r="AE117" s="337"/>
      <c r="AF117" s="337"/>
      <c r="AG117" s="337"/>
      <c r="AH117" s="337"/>
      <c r="AI117" s="337"/>
      <c r="AJ117" s="65"/>
      <c r="AK117" s="25"/>
    </row>
    <row r="118" spans="6:37" ht="15" customHeight="1">
      <c r="F118" s="332" t="s">
        <v>323</v>
      </c>
      <c r="G118" s="333"/>
      <c r="H118" s="333"/>
      <c r="I118" s="333"/>
      <c r="J118" s="333"/>
      <c r="K118" s="333"/>
      <c r="L118" s="333"/>
      <c r="M118" s="333"/>
      <c r="N118" s="334"/>
      <c r="O118" s="304"/>
      <c r="P118" s="305"/>
      <c r="Q118" s="305"/>
      <c r="R118" s="305"/>
      <c r="S118" s="305"/>
      <c r="T118" s="22" t="s">
        <v>486</v>
      </c>
      <c r="U118" s="26"/>
      <c r="V118" s="27"/>
      <c r="W118" s="335" t="s">
        <v>597</v>
      </c>
      <c r="X118" s="335"/>
      <c r="Y118" s="335"/>
      <c r="Z118" s="335"/>
      <c r="AA118" s="335"/>
      <c r="AB118" s="335"/>
      <c r="AC118" s="335"/>
      <c r="AD118" s="335"/>
      <c r="AE118" s="336"/>
      <c r="AF118" s="336"/>
      <c r="AG118" s="336"/>
      <c r="AH118" s="336"/>
      <c r="AI118" s="336"/>
      <c r="AJ118" s="7"/>
      <c r="AK118" s="25"/>
    </row>
    <row r="119" spans="6:37" ht="15" customHeight="1">
      <c r="F119" s="332" t="s">
        <v>324</v>
      </c>
      <c r="G119" s="333"/>
      <c r="H119" s="333"/>
      <c r="I119" s="333"/>
      <c r="J119" s="333"/>
      <c r="K119" s="333"/>
      <c r="L119" s="333"/>
      <c r="M119" s="333"/>
      <c r="N119" s="334"/>
      <c r="O119" s="304"/>
      <c r="P119" s="305"/>
      <c r="Q119" s="305"/>
      <c r="R119" s="305"/>
      <c r="S119" s="305"/>
      <c r="T119" s="22" t="s">
        <v>486</v>
      </c>
      <c r="U119" s="26"/>
      <c r="V119" s="2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25"/>
    </row>
    <row r="120" spans="6:37" ht="15" customHeight="1">
      <c r="F120" s="332" t="s">
        <v>325</v>
      </c>
      <c r="G120" s="333"/>
      <c r="H120" s="333"/>
      <c r="I120" s="333"/>
      <c r="J120" s="333"/>
      <c r="K120" s="333"/>
      <c r="L120" s="333"/>
      <c r="M120" s="333"/>
      <c r="N120" s="334"/>
      <c r="O120" s="304"/>
      <c r="P120" s="305"/>
      <c r="Q120" s="305"/>
      <c r="R120" s="305"/>
      <c r="S120" s="305"/>
      <c r="T120" s="22" t="s">
        <v>486</v>
      </c>
      <c r="U120" s="26"/>
      <c r="V120" s="28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30"/>
    </row>
    <row r="121" spans="6:11" ht="15" customHeight="1">
      <c r="F121" s="1" t="s">
        <v>199</v>
      </c>
      <c r="G121" s="1" t="s">
        <v>207</v>
      </c>
      <c r="H121" s="1" t="s">
        <v>223</v>
      </c>
      <c r="I121" s="1" t="s">
        <v>165</v>
      </c>
      <c r="J121" s="1" t="s">
        <v>224</v>
      </c>
      <c r="K121" s="1" t="s">
        <v>200</v>
      </c>
    </row>
    <row r="122" spans="1:38" ht="15" customHeight="1">
      <c r="A122" s="11"/>
      <c r="B122" s="11"/>
      <c r="C122" s="11"/>
      <c r="D122" s="11"/>
      <c r="E122" s="11"/>
      <c r="F122" s="11"/>
      <c r="G122" s="11" t="s">
        <v>128</v>
      </c>
      <c r="H122" s="11"/>
      <c r="I122" s="11" t="s">
        <v>349</v>
      </c>
      <c r="J122" s="11" t="s">
        <v>362</v>
      </c>
      <c r="K122" s="11" t="s">
        <v>617</v>
      </c>
      <c r="L122" s="11" t="s">
        <v>618</v>
      </c>
      <c r="M122" s="11" t="s">
        <v>619</v>
      </c>
      <c r="N122" s="11" t="s">
        <v>617</v>
      </c>
      <c r="O122" s="11" t="s">
        <v>618</v>
      </c>
      <c r="P122" s="11" t="s">
        <v>620</v>
      </c>
      <c r="Q122" s="11" t="s">
        <v>621</v>
      </c>
      <c r="R122" s="11" t="s">
        <v>100</v>
      </c>
      <c r="S122" s="11" t="s">
        <v>102</v>
      </c>
      <c r="T122" s="11" t="s">
        <v>349</v>
      </c>
      <c r="U122" s="11" t="s">
        <v>350</v>
      </c>
      <c r="V122" s="11" t="s">
        <v>620</v>
      </c>
      <c r="W122" s="11" t="s">
        <v>621</v>
      </c>
      <c r="X122" s="11" t="s">
        <v>105</v>
      </c>
      <c r="Y122" s="11" t="s">
        <v>624</v>
      </c>
      <c r="Z122" s="11" t="s">
        <v>625</v>
      </c>
      <c r="AA122" s="11" t="s">
        <v>106</v>
      </c>
      <c r="AB122" s="11" t="s">
        <v>99</v>
      </c>
      <c r="AC122" s="11" t="s">
        <v>107</v>
      </c>
      <c r="AD122" s="11" t="s">
        <v>108</v>
      </c>
      <c r="AE122" s="11" t="s">
        <v>109</v>
      </c>
      <c r="AF122" s="11"/>
      <c r="AG122" s="11"/>
      <c r="AH122" s="11"/>
      <c r="AI122" s="31"/>
      <c r="AJ122" s="31"/>
      <c r="AK122" s="11"/>
      <c r="AL122" s="11"/>
    </row>
    <row r="123" spans="1:38" ht="15" customHeight="1">
      <c r="A123" s="11"/>
      <c r="B123" s="11"/>
      <c r="C123" s="11"/>
      <c r="D123" s="11"/>
      <c r="E123" s="11"/>
      <c r="F123" s="11"/>
      <c r="G123" s="11" t="s">
        <v>110</v>
      </c>
      <c r="H123" s="11"/>
      <c r="I123" s="11" t="s">
        <v>326</v>
      </c>
      <c r="J123" s="11" t="s">
        <v>327</v>
      </c>
      <c r="K123" s="11" t="s">
        <v>617</v>
      </c>
      <c r="L123" s="11" t="s">
        <v>618</v>
      </c>
      <c r="M123" s="11" t="s">
        <v>619</v>
      </c>
      <c r="N123" s="11" t="s">
        <v>617</v>
      </c>
      <c r="O123" s="11" t="s">
        <v>618</v>
      </c>
      <c r="P123" s="11" t="s">
        <v>620</v>
      </c>
      <c r="Q123" s="11" t="s">
        <v>621</v>
      </c>
      <c r="R123" s="11" t="s">
        <v>100</v>
      </c>
      <c r="S123" s="11" t="s">
        <v>102</v>
      </c>
      <c r="T123" s="11" t="s">
        <v>622</v>
      </c>
      <c r="U123" s="11" t="s">
        <v>623</v>
      </c>
      <c r="V123" s="11" t="s">
        <v>619</v>
      </c>
      <c r="W123" s="11" t="s">
        <v>617</v>
      </c>
      <c r="X123" s="11" t="s">
        <v>618</v>
      </c>
      <c r="Y123" s="11" t="s">
        <v>620</v>
      </c>
      <c r="Z123" s="11" t="s">
        <v>621</v>
      </c>
      <c r="AA123" s="11" t="s">
        <v>105</v>
      </c>
      <c r="AB123" s="11" t="s">
        <v>624</v>
      </c>
      <c r="AC123" s="11" t="s">
        <v>625</v>
      </c>
      <c r="AD123" s="11" t="s">
        <v>106</v>
      </c>
      <c r="AE123" s="11" t="s">
        <v>99</v>
      </c>
      <c r="AF123" s="11" t="s">
        <v>107</v>
      </c>
      <c r="AG123" s="11" t="s">
        <v>108</v>
      </c>
      <c r="AH123" s="11" t="s">
        <v>109</v>
      </c>
      <c r="AI123" s="31"/>
      <c r="AJ123" s="31"/>
      <c r="AK123" s="11"/>
      <c r="AL123" s="11"/>
    </row>
    <row r="124" spans="1:38" ht="15" customHeight="1">
      <c r="A124" s="11"/>
      <c r="B124" s="11"/>
      <c r="C124" s="11"/>
      <c r="D124" s="11"/>
      <c r="E124" s="11"/>
      <c r="F124" s="11"/>
      <c r="G124" s="11" t="s">
        <v>117</v>
      </c>
      <c r="H124" s="11"/>
      <c r="I124" s="11" t="s">
        <v>328</v>
      </c>
      <c r="J124" s="11" t="s">
        <v>329</v>
      </c>
      <c r="K124" s="11" t="s">
        <v>330</v>
      </c>
      <c r="L124" s="11" t="s">
        <v>331</v>
      </c>
      <c r="M124" s="11" t="s">
        <v>332</v>
      </c>
      <c r="N124" s="11" t="s">
        <v>333</v>
      </c>
      <c r="O124" s="11" t="s">
        <v>334</v>
      </c>
      <c r="P124" s="11" t="s">
        <v>335</v>
      </c>
      <c r="Q124" s="11" t="s">
        <v>100</v>
      </c>
      <c r="R124" s="11" t="s">
        <v>102</v>
      </c>
      <c r="S124" s="11" t="s">
        <v>336</v>
      </c>
      <c r="T124" s="11" t="s">
        <v>337</v>
      </c>
      <c r="U124" s="11" t="s">
        <v>338</v>
      </c>
      <c r="V124" s="11" t="s">
        <v>329</v>
      </c>
      <c r="W124" s="11" t="s">
        <v>330</v>
      </c>
      <c r="X124" s="11" t="s">
        <v>331</v>
      </c>
      <c r="Y124" s="11" t="s">
        <v>332</v>
      </c>
      <c r="Z124" s="11" t="s">
        <v>333</v>
      </c>
      <c r="AA124" s="11" t="s">
        <v>334</v>
      </c>
      <c r="AB124" s="11" t="s">
        <v>104</v>
      </c>
      <c r="AC124" s="11" t="s">
        <v>601</v>
      </c>
      <c r="AD124" s="11" t="s">
        <v>339</v>
      </c>
      <c r="AE124" s="11" t="s">
        <v>340</v>
      </c>
      <c r="AF124" s="11" t="s">
        <v>341</v>
      </c>
      <c r="AG124" s="11" t="s">
        <v>104</v>
      </c>
      <c r="AH124" s="11" t="s">
        <v>330</v>
      </c>
      <c r="AI124" s="11" t="s">
        <v>331</v>
      </c>
      <c r="AJ124" s="11" t="s">
        <v>332</v>
      </c>
      <c r="AK124" s="11" t="s">
        <v>342</v>
      </c>
      <c r="AL124" s="11"/>
    </row>
    <row r="125" spans="1:38" ht="15" customHeight="1">
      <c r="A125" s="11"/>
      <c r="B125" s="11"/>
      <c r="C125" s="11"/>
      <c r="D125" s="11"/>
      <c r="E125" s="11"/>
      <c r="F125" s="11"/>
      <c r="G125" s="11"/>
      <c r="H125" s="11" t="s">
        <v>343</v>
      </c>
      <c r="I125" s="11" t="s">
        <v>105</v>
      </c>
      <c r="J125" s="11" t="s">
        <v>344</v>
      </c>
      <c r="K125" s="11" t="s">
        <v>605</v>
      </c>
      <c r="L125" s="11" t="s">
        <v>116</v>
      </c>
      <c r="M125" s="11" t="s">
        <v>345</v>
      </c>
      <c r="N125" s="11" t="s">
        <v>346</v>
      </c>
      <c r="O125" s="11" t="s">
        <v>106</v>
      </c>
      <c r="P125" s="11" t="s">
        <v>99</v>
      </c>
      <c r="Q125" s="11" t="s">
        <v>107</v>
      </c>
      <c r="R125" s="11" t="s">
        <v>108</v>
      </c>
      <c r="S125" s="11" t="s">
        <v>109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15" customHeight="1">
      <c r="A126" s="11"/>
      <c r="B126" s="11"/>
      <c r="C126" s="11"/>
      <c r="D126" s="11"/>
      <c r="E126" s="11"/>
      <c r="F126" s="11"/>
      <c r="G126" s="11" t="s">
        <v>607</v>
      </c>
      <c r="H126" s="11"/>
      <c r="I126" s="11" t="s">
        <v>467</v>
      </c>
      <c r="J126" s="11" t="s">
        <v>468</v>
      </c>
      <c r="K126" s="11" t="s">
        <v>100</v>
      </c>
      <c r="L126" s="11" t="s">
        <v>102</v>
      </c>
      <c r="M126" s="11" t="s">
        <v>667</v>
      </c>
      <c r="N126" s="11" t="s">
        <v>349</v>
      </c>
      <c r="O126" s="11" t="s">
        <v>362</v>
      </c>
      <c r="P126" s="11" t="s">
        <v>351</v>
      </c>
      <c r="Q126" s="11" t="s">
        <v>352</v>
      </c>
      <c r="R126" s="11" t="s">
        <v>104</v>
      </c>
      <c r="S126" s="11" t="s">
        <v>351</v>
      </c>
      <c r="T126" s="11" t="s">
        <v>352</v>
      </c>
      <c r="U126" s="11" t="s">
        <v>520</v>
      </c>
      <c r="V126" s="11" t="s">
        <v>521</v>
      </c>
      <c r="W126" s="11" t="s">
        <v>667</v>
      </c>
      <c r="X126" s="11" t="s">
        <v>390</v>
      </c>
      <c r="Y126" s="11" t="s">
        <v>329</v>
      </c>
      <c r="Z126" s="11" t="s">
        <v>104</v>
      </c>
      <c r="AA126" s="11" t="s">
        <v>449</v>
      </c>
      <c r="AB126" s="11" t="s">
        <v>358</v>
      </c>
      <c r="AC126" s="11" t="s">
        <v>667</v>
      </c>
      <c r="AD126" s="11" t="s">
        <v>610</v>
      </c>
      <c r="AE126" s="11" t="s">
        <v>611</v>
      </c>
      <c r="AF126" s="11" t="s">
        <v>612</v>
      </c>
      <c r="AG126" s="11" t="s">
        <v>613</v>
      </c>
      <c r="AH126" s="11" t="s">
        <v>342</v>
      </c>
      <c r="AI126" s="11" t="s">
        <v>522</v>
      </c>
      <c r="AJ126" s="11" t="s">
        <v>373</v>
      </c>
      <c r="AK126" s="11" t="s">
        <v>104</v>
      </c>
      <c r="AL126" s="11"/>
    </row>
    <row r="127" spans="1:38" ht="15" customHeight="1">
      <c r="A127" s="11"/>
      <c r="B127" s="11"/>
      <c r="C127" s="11"/>
      <c r="D127" s="11"/>
      <c r="E127" s="11"/>
      <c r="F127" s="11"/>
      <c r="G127" s="11"/>
      <c r="H127" s="11" t="s">
        <v>523</v>
      </c>
      <c r="I127" s="11" t="s">
        <v>361</v>
      </c>
      <c r="J127" s="11" t="s">
        <v>105</v>
      </c>
      <c r="K127" s="11" t="s">
        <v>345</v>
      </c>
      <c r="L127" s="11" t="s">
        <v>367</v>
      </c>
      <c r="M127" s="11" t="s">
        <v>106</v>
      </c>
      <c r="N127" s="11" t="s">
        <v>99</v>
      </c>
      <c r="O127" s="11" t="s">
        <v>107</v>
      </c>
      <c r="P127" s="11" t="s">
        <v>108</v>
      </c>
      <c r="Q127" s="11" t="s">
        <v>109</v>
      </c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ht="15" customHeight="1">
      <c r="A128" s="11"/>
      <c r="B128" s="11"/>
      <c r="C128" s="11"/>
      <c r="D128" s="11"/>
      <c r="E128" s="11"/>
      <c r="F128" s="11"/>
      <c r="G128" s="11" t="s">
        <v>630</v>
      </c>
      <c r="H128" s="11"/>
      <c r="I128" s="11" t="s">
        <v>614</v>
      </c>
      <c r="J128" s="11" t="s">
        <v>347</v>
      </c>
      <c r="K128" s="11" t="s">
        <v>348</v>
      </c>
      <c r="L128" s="11" t="s">
        <v>349</v>
      </c>
      <c r="M128" s="11" t="s">
        <v>350</v>
      </c>
      <c r="N128" s="11" t="s">
        <v>351</v>
      </c>
      <c r="O128" s="11" t="s">
        <v>352</v>
      </c>
      <c r="P128" s="11" t="s">
        <v>335</v>
      </c>
      <c r="Q128" s="11" t="s">
        <v>615</v>
      </c>
      <c r="R128" s="11" t="s">
        <v>104</v>
      </c>
      <c r="S128" s="11" t="s">
        <v>353</v>
      </c>
      <c r="T128" s="11" t="s">
        <v>354</v>
      </c>
      <c r="U128" s="11" t="s">
        <v>316</v>
      </c>
      <c r="V128" s="11" t="s">
        <v>317</v>
      </c>
      <c r="W128" s="11" t="s">
        <v>111</v>
      </c>
      <c r="X128" s="11" t="s">
        <v>355</v>
      </c>
      <c r="Y128" s="11" t="s">
        <v>356</v>
      </c>
      <c r="Z128" s="11" t="s">
        <v>602</v>
      </c>
      <c r="AA128" s="11" t="s">
        <v>616</v>
      </c>
      <c r="AB128" s="11" t="s">
        <v>99</v>
      </c>
      <c r="AC128" s="11" t="s">
        <v>357</v>
      </c>
      <c r="AD128" s="11" t="s">
        <v>358</v>
      </c>
      <c r="AE128" s="11" t="s">
        <v>105</v>
      </c>
      <c r="AF128" s="11" t="s">
        <v>359</v>
      </c>
      <c r="AG128" s="11" t="s">
        <v>360</v>
      </c>
      <c r="AH128" s="11" t="s">
        <v>106</v>
      </c>
      <c r="AI128" s="11" t="s">
        <v>99</v>
      </c>
      <c r="AJ128" s="11" t="s">
        <v>107</v>
      </c>
      <c r="AK128" s="11" t="s">
        <v>108</v>
      </c>
      <c r="AL128" s="11" t="s">
        <v>109</v>
      </c>
    </row>
    <row r="130" spans="1:38" s="11" customFormat="1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s="11" customFormat="1" ht="15" customHeight="1">
      <c r="A131" s="2"/>
      <c r="B131" s="2"/>
      <c r="C131" s="12" t="s">
        <v>283</v>
      </c>
      <c r="D131" s="2"/>
      <c r="E131" s="1" t="s">
        <v>175</v>
      </c>
      <c r="F131" s="1" t="s">
        <v>329</v>
      </c>
      <c r="G131" s="1" t="s">
        <v>368</v>
      </c>
      <c r="H131" s="1" t="s">
        <v>388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s="11" customFormat="1" ht="15" customHeight="1">
      <c r="A132" s="2"/>
      <c r="B132" s="2"/>
      <c r="C132" s="2"/>
      <c r="D132" s="1" t="s">
        <v>120</v>
      </c>
      <c r="E132" s="2"/>
      <c r="F132" s="1" t="s">
        <v>390</v>
      </c>
      <c r="G132" s="1" t="s">
        <v>329</v>
      </c>
      <c r="H132" s="1" t="s">
        <v>391</v>
      </c>
      <c r="I132" s="1" t="s">
        <v>392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s="11" customFormat="1" ht="15" customHeight="1">
      <c r="A133" s="2"/>
      <c r="B133" s="2"/>
      <c r="C133" s="2"/>
      <c r="D133" s="2"/>
      <c r="E133" s="2"/>
      <c r="F133" s="1" t="s">
        <v>390</v>
      </c>
      <c r="G133" s="1" t="s">
        <v>329</v>
      </c>
      <c r="H133" s="1" t="s">
        <v>393</v>
      </c>
      <c r="I133" s="1" t="s">
        <v>378</v>
      </c>
      <c r="J133" s="1" t="s">
        <v>113</v>
      </c>
      <c r="K133" s="299" t="s">
        <v>779</v>
      </c>
      <c r="L133" s="300"/>
      <c r="M133" s="300"/>
      <c r="N133" s="300"/>
      <c r="O133" s="300"/>
      <c r="P133" s="300"/>
      <c r="Q133" s="300"/>
      <c r="R133" s="1" t="s">
        <v>339</v>
      </c>
      <c r="S133" s="10" t="s">
        <v>395</v>
      </c>
      <c r="T133" s="299" t="s">
        <v>779</v>
      </c>
      <c r="U133" s="301"/>
      <c r="V133" s="301"/>
      <c r="W133" s="301"/>
      <c r="X133" s="301"/>
      <c r="Y133" s="301"/>
      <c r="Z133" s="301"/>
      <c r="AA133" s="1" t="s">
        <v>114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s="11" customFormat="1" ht="15" customHeight="1">
      <c r="A134" s="2"/>
      <c r="B134" s="2"/>
      <c r="C134" s="2"/>
      <c r="D134" s="2"/>
      <c r="E134" s="2"/>
      <c r="F134" s="283" t="s">
        <v>531</v>
      </c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8"/>
      <c r="S134" s="252" t="s">
        <v>419</v>
      </c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4"/>
      <c r="AE134" s="252" t="s">
        <v>404</v>
      </c>
      <c r="AF134" s="253"/>
      <c r="AG134" s="253"/>
      <c r="AH134" s="253"/>
      <c r="AI134" s="253"/>
      <c r="AJ134" s="253"/>
      <c r="AK134" s="254"/>
      <c r="AL134" s="2"/>
    </row>
    <row r="135" spans="6:37" ht="15" customHeight="1">
      <c r="F135" s="329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1"/>
      <c r="S135" s="243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5"/>
      <c r="AE135" s="243" t="s">
        <v>403</v>
      </c>
      <c r="AF135" s="244"/>
      <c r="AG135" s="244"/>
      <c r="AH135" s="244"/>
      <c r="AI135" s="244"/>
      <c r="AJ135" s="244"/>
      <c r="AK135" s="245"/>
    </row>
    <row r="136" spans="6:37" ht="15" customHeight="1">
      <c r="F136" s="273" t="s">
        <v>402</v>
      </c>
      <c r="G136" s="274"/>
      <c r="H136" s="322" t="s">
        <v>740</v>
      </c>
      <c r="I136" s="279"/>
      <c r="J136" s="279"/>
      <c r="K136" s="280"/>
      <c r="L136" s="32"/>
      <c r="M136" s="33" t="s">
        <v>400</v>
      </c>
      <c r="N136" s="34"/>
      <c r="O136" s="34"/>
      <c r="P136" s="34"/>
      <c r="Q136" s="33" t="s">
        <v>401</v>
      </c>
      <c r="R136" s="35"/>
      <c r="S136" s="306"/>
      <c r="T136" s="307"/>
      <c r="U136" s="307"/>
      <c r="V136" s="307"/>
      <c r="W136" s="320" t="s">
        <v>489</v>
      </c>
      <c r="X136" s="320"/>
      <c r="Y136" s="307"/>
      <c r="Z136" s="307"/>
      <c r="AA136" s="307"/>
      <c r="AB136" s="307"/>
      <c r="AC136" s="312" t="s">
        <v>488</v>
      </c>
      <c r="AD136" s="313"/>
      <c r="AE136" s="304"/>
      <c r="AF136" s="305"/>
      <c r="AG136" s="305"/>
      <c r="AH136" s="305"/>
      <c r="AI136" s="36" t="s">
        <v>487</v>
      </c>
      <c r="AJ136" s="37"/>
      <c r="AK136" s="38"/>
    </row>
    <row r="137" spans="6:37" ht="15" customHeight="1">
      <c r="F137" s="275"/>
      <c r="G137" s="276"/>
      <c r="H137" s="323"/>
      <c r="I137" s="281"/>
      <c r="J137" s="281"/>
      <c r="K137" s="282"/>
      <c r="L137" s="13"/>
      <c r="M137" s="39" t="s">
        <v>378</v>
      </c>
      <c r="N137" s="14"/>
      <c r="O137" s="14"/>
      <c r="P137" s="14"/>
      <c r="Q137" s="39" t="s">
        <v>401</v>
      </c>
      <c r="R137" s="15"/>
      <c r="S137" s="306"/>
      <c r="T137" s="307"/>
      <c r="U137" s="307"/>
      <c r="V137" s="307"/>
      <c r="W137" s="320" t="s">
        <v>489</v>
      </c>
      <c r="X137" s="320"/>
      <c r="Y137" s="307"/>
      <c r="Z137" s="307"/>
      <c r="AA137" s="307"/>
      <c r="AB137" s="307"/>
      <c r="AC137" s="312" t="s">
        <v>488</v>
      </c>
      <c r="AD137" s="313"/>
      <c r="AE137" s="304"/>
      <c r="AF137" s="305"/>
      <c r="AG137" s="305"/>
      <c r="AH137" s="305"/>
      <c r="AI137" s="36" t="s">
        <v>487</v>
      </c>
      <c r="AJ137" s="37"/>
      <c r="AK137" s="38"/>
    </row>
    <row r="138" spans="6:37" ht="15" customHeight="1">
      <c r="F138" s="275"/>
      <c r="G138" s="276"/>
      <c r="H138" s="324"/>
      <c r="I138" s="325"/>
      <c r="J138" s="325"/>
      <c r="K138" s="326"/>
      <c r="L138" s="40"/>
      <c r="M138" s="41"/>
      <c r="N138" s="41"/>
      <c r="O138" s="42" t="s">
        <v>383</v>
      </c>
      <c r="P138" s="41"/>
      <c r="Q138" s="41"/>
      <c r="R138" s="43"/>
      <c r="S138" s="206">
        <f>IF(SUM(S136:V137)=0,"",SUM(S136:V137))</f>
      </c>
      <c r="T138" s="203"/>
      <c r="U138" s="203"/>
      <c r="V138" s="203"/>
      <c r="W138" s="320" t="s">
        <v>489</v>
      </c>
      <c r="X138" s="320"/>
      <c r="Y138" s="203">
        <f>IF(SUM(Y136:AB137)=0,"",SUM(Y136:AB137))</f>
      </c>
      <c r="Z138" s="203"/>
      <c r="AA138" s="203"/>
      <c r="AB138" s="203"/>
      <c r="AC138" s="312" t="s">
        <v>488</v>
      </c>
      <c r="AD138" s="313"/>
      <c r="AE138" s="206">
        <f>IF(SUM(AE136:AH137)=0,"",SUM(AE136:AH137))</f>
      </c>
      <c r="AF138" s="203"/>
      <c r="AG138" s="203"/>
      <c r="AH138" s="203"/>
      <c r="AI138" s="36" t="s">
        <v>487</v>
      </c>
      <c r="AJ138" s="37"/>
      <c r="AK138" s="38"/>
    </row>
    <row r="139" spans="6:37" ht="15" customHeight="1">
      <c r="F139" s="275"/>
      <c r="G139" s="276"/>
      <c r="H139" s="314" t="s">
        <v>405</v>
      </c>
      <c r="I139" s="270"/>
      <c r="J139" s="270"/>
      <c r="K139" s="315"/>
      <c r="L139" s="24"/>
      <c r="M139" s="1" t="s">
        <v>408</v>
      </c>
      <c r="Q139" s="1" t="s">
        <v>409</v>
      </c>
      <c r="R139" s="44"/>
      <c r="S139" s="306"/>
      <c r="T139" s="307"/>
      <c r="U139" s="307"/>
      <c r="V139" s="307"/>
      <c r="W139" s="320" t="s">
        <v>130</v>
      </c>
      <c r="X139" s="320"/>
      <c r="Y139" s="307"/>
      <c r="Z139" s="307"/>
      <c r="AA139" s="307"/>
      <c r="AB139" s="307"/>
      <c r="AC139" s="312" t="s">
        <v>490</v>
      </c>
      <c r="AD139" s="313"/>
      <c r="AE139" s="304"/>
      <c r="AF139" s="305"/>
      <c r="AG139" s="305"/>
      <c r="AH139" s="305"/>
      <c r="AI139" s="36" t="s">
        <v>487</v>
      </c>
      <c r="AJ139" s="37"/>
      <c r="AK139" s="38"/>
    </row>
    <row r="140" spans="6:37" ht="15" customHeight="1">
      <c r="F140" s="275"/>
      <c r="G140" s="276"/>
      <c r="H140" s="316"/>
      <c r="I140" s="271"/>
      <c r="J140" s="271"/>
      <c r="K140" s="317"/>
      <c r="L140" s="45"/>
      <c r="M140" s="39" t="s">
        <v>410</v>
      </c>
      <c r="N140" s="14"/>
      <c r="O140" s="39" t="s">
        <v>411</v>
      </c>
      <c r="P140" s="14"/>
      <c r="Q140" s="39" t="s">
        <v>412</v>
      </c>
      <c r="R140" s="15"/>
      <c r="S140" s="306"/>
      <c r="T140" s="307"/>
      <c r="U140" s="307"/>
      <c r="V140" s="307"/>
      <c r="W140" s="320" t="s">
        <v>130</v>
      </c>
      <c r="X140" s="320"/>
      <c r="Y140" s="321"/>
      <c r="Z140" s="321"/>
      <c r="AA140" s="321"/>
      <c r="AB140" s="321"/>
      <c r="AC140" s="312" t="s">
        <v>490</v>
      </c>
      <c r="AD140" s="313"/>
      <c r="AE140" s="304"/>
      <c r="AF140" s="305"/>
      <c r="AG140" s="305"/>
      <c r="AH140" s="305"/>
      <c r="AI140" s="36" t="s">
        <v>487</v>
      </c>
      <c r="AJ140" s="37"/>
      <c r="AK140" s="38"/>
    </row>
    <row r="141" spans="6:37" ht="15" customHeight="1">
      <c r="F141" s="275"/>
      <c r="G141" s="276"/>
      <c r="H141" s="316"/>
      <c r="I141" s="271"/>
      <c r="J141" s="271"/>
      <c r="K141" s="317"/>
      <c r="L141" s="264" t="s">
        <v>407</v>
      </c>
      <c r="M141" s="265"/>
      <c r="N141" s="237"/>
      <c r="O141" s="238"/>
      <c r="P141" s="238"/>
      <c r="Q141" s="238"/>
      <c r="R141" s="239"/>
      <c r="S141" s="306"/>
      <c r="T141" s="307"/>
      <c r="U141" s="307"/>
      <c r="V141" s="307"/>
      <c r="W141" s="308" t="s">
        <v>130</v>
      </c>
      <c r="X141" s="308"/>
      <c r="Y141" s="307"/>
      <c r="Z141" s="307"/>
      <c r="AA141" s="307"/>
      <c r="AB141" s="307"/>
      <c r="AC141" s="309" t="str">
        <f>SUBSTITUTE(W141,"（","）")</f>
        <v>ha）</v>
      </c>
      <c r="AD141" s="310"/>
      <c r="AE141" s="304"/>
      <c r="AF141" s="305"/>
      <c r="AG141" s="305"/>
      <c r="AH141" s="305"/>
      <c r="AI141" s="36" t="s">
        <v>487</v>
      </c>
      <c r="AJ141" s="37"/>
      <c r="AK141" s="38"/>
    </row>
    <row r="142" spans="6:37" ht="15" customHeight="1">
      <c r="F142" s="275"/>
      <c r="G142" s="276"/>
      <c r="H142" s="316"/>
      <c r="I142" s="271"/>
      <c r="J142" s="271"/>
      <c r="K142" s="317"/>
      <c r="L142" s="266"/>
      <c r="M142" s="267"/>
      <c r="N142" s="237"/>
      <c r="O142" s="238"/>
      <c r="P142" s="238"/>
      <c r="Q142" s="238"/>
      <c r="R142" s="239"/>
      <c r="S142" s="306"/>
      <c r="T142" s="307"/>
      <c r="U142" s="307"/>
      <c r="V142" s="307"/>
      <c r="W142" s="308" t="s">
        <v>130</v>
      </c>
      <c r="X142" s="308"/>
      <c r="Y142" s="307"/>
      <c r="Z142" s="307"/>
      <c r="AA142" s="307"/>
      <c r="AB142" s="307"/>
      <c r="AC142" s="309" t="str">
        <f>SUBSTITUTE(W142,"（","）")</f>
        <v>ha）</v>
      </c>
      <c r="AD142" s="310"/>
      <c r="AE142" s="304"/>
      <c r="AF142" s="305"/>
      <c r="AG142" s="305"/>
      <c r="AH142" s="305"/>
      <c r="AI142" s="36" t="s">
        <v>487</v>
      </c>
      <c r="AJ142" s="37"/>
      <c r="AK142" s="38"/>
    </row>
    <row r="143" spans="6:37" ht="15" customHeight="1">
      <c r="F143" s="275"/>
      <c r="G143" s="276"/>
      <c r="H143" s="316"/>
      <c r="I143" s="271"/>
      <c r="J143" s="271"/>
      <c r="K143" s="317"/>
      <c r="L143" s="268"/>
      <c r="M143" s="269"/>
      <c r="N143" s="237"/>
      <c r="O143" s="238"/>
      <c r="P143" s="238"/>
      <c r="Q143" s="238"/>
      <c r="R143" s="239"/>
      <c r="S143" s="306"/>
      <c r="T143" s="307"/>
      <c r="U143" s="307"/>
      <c r="V143" s="307"/>
      <c r="W143" s="308" t="s">
        <v>130</v>
      </c>
      <c r="X143" s="308"/>
      <c r="Y143" s="307"/>
      <c r="Z143" s="307"/>
      <c r="AA143" s="307"/>
      <c r="AB143" s="307"/>
      <c r="AC143" s="309" t="str">
        <f>SUBSTITUTE(W143,"（","）")</f>
        <v>ha）</v>
      </c>
      <c r="AD143" s="310"/>
      <c r="AE143" s="304"/>
      <c r="AF143" s="305"/>
      <c r="AG143" s="305"/>
      <c r="AH143" s="305"/>
      <c r="AI143" s="36" t="s">
        <v>487</v>
      </c>
      <c r="AJ143" s="37"/>
      <c r="AK143" s="38"/>
    </row>
    <row r="144" spans="6:37" ht="15" customHeight="1">
      <c r="F144" s="275"/>
      <c r="G144" s="276"/>
      <c r="H144" s="318"/>
      <c r="I144" s="272"/>
      <c r="J144" s="272"/>
      <c r="K144" s="319"/>
      <c r="L144" s="46"/>
      <c r="M144" s="47"/>
      <c r="N144" s="48"/>
      <c r="O144" s="21" t="s">
        <v>383</v>
      </c>
      <c r="P144" s="48"/>
      <c r="Q144" s="48"/>
      <c r="R144" s="49"/>
      <c r="S144" s="206">
        <f>IF(SUM(S139:V143)=0,"",SUM(S139:V143))</f>
      </c>
      <c r="T144" s="203"/>
      <c r="U144" s="203"/>
      <c r="V144" s="203"/>
      <c r="W144" s="311"/>
      <c r="X144" s="311"/>
      <c r="Y144" s="203">
        <f>IF(SUM(Y139:AB143)=0,"",SUM(Y139:AB143))</f>
      </c>
      <c r="Z144" s="203"/>
      <c r="AA144" s="203"/>
      <c r="AB144" s="203"/>
      <c r="AC144" s="312"/>
      <c r="AD144" s="313"/>
      <c r="AE144" s="206">
        <f>IF(SUM(AE139:AH143)=0,"",SUM(AE139:AH143))</f>
      </c>
      <c r="AF144" s="203"/>
      <c r="AG144" s="203"/>
      <c r="AH144" s="203"/>
      <c r="AI144" s="36" t="s">
        <v>487</v>
      </c>
      <c r="AJ144" s="37"/>
      <c r="AK144" s="38"/>
    </row>
    <row r="145" spans="6:37" ht="15" customHeight="1">
      <c r="F145" s="277"/>
      <c r="G145" s="278"/>
      <c r="H145" s="45" t="s">
        <v>413</v>
      </c>
      <c r="I145" s="50" t="s">
        <v>345</v>
      </c>
      <c r="J145" s="50" t="s">
        <v>414</v>
      </c>
      <c r="K145" s="50" t="s">
        <v>415</v>
      </c>
      <c r="L145" s="50" t="s">
        <v>104</v>
      </c>
      <c r="M145" s="50" t="s">
        <v>328</v>
      </c>
      <c r="N145" s="50" t="s">
        <v>329</v>
      </c>
      <c r="O145" s="50"/>
      <c r="P145" s="50"/>
      <c r="Q145" s="50"/>
      <c r="R145" s="51"/>
      <c r="S145" s="306"/>
      <c r="T145" s="307"/>
      <c r="U145" s="307"/>
      <c r="V145" s="307"/>
      <c r="W145" s="308" t="s">
        <v>131</v>
      </c>
      <c r="X145" s="308"/>
      <c r="Y145" s="307"/>
      <c r="Z145" s="307"/>
      <c r="AA145" s="307"/>
      <c r="AB145" s="307"/>
      <c r="AC145" s="309" t="str">
        <f>SUBSTITUTE(W145,"（","）")</f>
        <v>ｍ）</v>
      </c>
      <c r="AD145" s="310"/>
      <c r="AE145" s="304"/>
      <c r="AF145" s="305"/>
      <c r="AG145" s="305"/>
      <c r="AH145" s="305"/>
      <c r="AI145" s="36" t="s">
        <v>487</v>
      </c>
      <c r="AJ145" s="37"/>
      <c r="AK145" s="38"/>
    </row>
    <row r="146" spans="6:37" ht="15" customHeight="1">
      <c r="F146" s="45"/>
      <c r="G146" s="50"/>
      <c r="I146" s="50" t="s">
        <v>416</v>
      </c>
      <c r="J146" s="50" t="s">
        <v>329</v>
      </c>
      <c r="K146" s="50" t="s">
        <v>417</v>
      </c>
      <c r="L146" s="50" t="s">
        <v>418</v>
      </c>
      <c r="M146" s="50" t="s">
        <v>103</v>
      </c>
      <c r="N146" s="50" t="s">
        <v>104</v>
      </c>
      <c r="O146" s="50" t="s">
        <v>380</v>
      </c>
      <c r="P146" s="50"/>
      <c r="Q146" s="50"/>
      <c r="R146" s="51"/>
      <c r="S146" s="306"/>
      <c r="T146" s="307"/>
      <c r="U146" s="307"/>
      <c r="V146" s="307"/>
      <c r="W146" s="308" t="s">
        <v>113</v>
      </c>
      <c r="X146" s="308"/>
      <c r="Y146" s="307"/>
      <c r="Z146" s="307"/>
      <c r="AA146" s="307"/>
      <c r="AB146" s="307"/>
      <c r="AC146" s="309" t="str">
        <f>SUBSTITUTE(W146,"（","）")</f>
        <v>）</v>
      </c>
      <c r="AD146" s="310"/>
      <c r="AE146" s="304"/>
      <c r="AF146" s="305"/>
      <c r="AG146" s="305"/>
      <c r="AH146" s="305"/>
      <c r="AI146" s="36" t="s">
        <v>487</v>
      </c>
      <c r="AJ146" s="37"/>
      <c r="AK146" s="38"/>
    </row>
    <row r="147" spans="6:37" ht="15" customHeight="1">
      <c r="F147" s="233" t="s">
        <v>532</v>
      </c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5"/>
      <c r="S147" s="233" t="s">
        <v>466</v>
      </c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5"/>
      <c r="AE147" s="302">
        <f>+IF((SUM(AE136:AH137)+SUM(AE139:AH143)+AE145+AE146)=0,"",SUM(AE136:AH137)+SUM(AE139:AH143)+AE145+AE146)</f>
      </c>
      <c r="AF147" s="303"/>
      <c r="AG147" s="303"/>
      <c r="AH147" s="303"/>
      <c r="AI147" s="36" t="s">
        <v>487</v>
      </c>
      <c r="AJ147" s="37"/>
      <c r="AK147" s="38"/>
    </row>
    <row r="148" spans="6:11" ht="15" customHeight="1">
      <c r="F148" s="1" t="s">
        <v>199</v>
      </c>
      <c r="G148" s="1" t="s">
        <v>207</v>
      </c>
      <c r="H148" s="1" t="s">
        <v>223</v>
      </c>
      <c r="I148" s="1" t="s">
        <v>165</v>
      </c>
      <c r="J148" s="1" t="s">
        <v>224</v>
      </c>
      <c r="K148" s="1" t="s">
        <v>200</v>
      </c>
    </row>
    <row r="149" spans="1:38" ht="15" customHeight="1">
      <c r="A149" s="11"/>
      <c r="B149" s="11"/>
      <c r="C149" s="11"/>
      <c r="D149" s="11"/>
      <c r="E149" s="11"/>
      <c r="F149" s="11"/>
      <c r="G149" s="11" t="s">
        <v>155</v>
      </c>
      <c r="H149" s="11"/>
      <c r="I149" s="11" t="s">
        <v>175</v>
      </c>
      <c r="J149" s="11" t="s">
        <v>151</v>
      </c>
      <c r="K149" s="11" t="s">
        <v>270</v>
      </c>
      <c r="L149" s="11" t="s">
        <v>271</v>
      </c>
      <c r="M149" s="11" t="s">
        <v>189</v>
      </c>
      <c r="N149" s="11" t="s">
        <v>778</v>
      </c>
      <c r="O149" s="11" t="s">
        <v>900</v>
      </c>
      <c r="P149" s="11" t="s">
        <v>901</v>
      </c>
      <c r="Q149" s="11" t="s">
        <v>815</v>
      </c>
      <c r="R149" s="11" t="s">
        <v>816</v>
      </c>
      <c r="S149" s="11" t="s">
        <v>161</v>
      </c>
      <c r="T149" s="11" t="s">
        <v>902</v>
      </c>
      <c r="U149" s="11" t="s">
        <v>163</v>
      </c>
      <c r="V149" s="11" t="s">
        <v>175</v>
      </c>
      <c r="W149" s="11" t="s">
        <v>151</v>
      </c>
      <c r="X149" s="11" t="s">
        <v>179</v>
      </c>
      <c r="Y149" s="11" t="s">
        <v>903</v>
      </c>
      <c r="Z149" s="11" t="s">
        <v>212</v>
      </c>
      <c r="AA149" s="11" t="s">
        <v>227</v>
      </c>
      <c r="AB149" s="11" t="s">
        <v>163</v>
      </c>
      <c r="AC149" s="11" t="s">
        <v>599</v>
      </c>
      <c r="AD149" s="11" t="s">
        <v>212</v>
      </c>
      <c r="AE149" s="11" t="s">
        <v>600</v>
      </c>
      <c r="AF149" s="11"/>
      <c r="AG149" s="11"/>
      <c r="AH149" s="11"/>
      <c r="AI149" s="11"/>
      <c r="AJ149" s="11"/>
      <c r="AK149" s="11"/>
      <c r="AL149" s="11"/>
    </row>
    <row r="150" spans="1:38" ht="15" customHeight="1">
      <c r="A150" s="11"/>
      <c r="B150" s="11"/>
      <c r="C150" s="11"/>
      <c r="D150" s="11"/>
      <c r="E150" s="11"/>
      <c r="F150" s="11"/>
      <c r="G150" s="11" t="s">
        <v>110</v>
      </c>
      <c r="H150" s="11"/>
      <c r="I150" s="11" t="s">
        <v>390</v>
      </c>
      <c r="J150" s="11" t="s">
        <v>329</v>
      </c>
      <c r="K150" s="11" t="s">
        <v>420</v>
      </c>
      <c r="L150" s="11" t="s">
        <v>100</v>
      </c>
      <c r="M150" s="11" t="s">
        <v>102</v>
      </c>
      <c r="N150" s="11" t="s">
        <v>667</v>
      </c>
      <c r="O150" s="11" t="s">
        <v>340</v>
      </c>
      <c r="P150" s="11" t="s">
        <v>341</v>
      </c>
      <c r="Q150" s="11" t="s">
        <v>421</v>
      </c>
      <c r="R150" s="11" t="s">
        <v>328</v>
      </c>
      <c r="S150" s="11" t="s">
        <v>100</v>
      </c>
      <c r="T150" s="11" t="s">
        <v>422</v>
      </c>
      <c r="U150" s="11" t="s">
        <v>99</v>
      </c>
      <c r="V150" s="11" t="s">
        <v>629</v>
      </c>
      <c r="W150" s="11" t="s">
        <v>104</v>
      </c>
      <c r="X150" s="11" t="s">
        <v>104</v>
      </c>
      <c r="Y150" s="11" t="s">
        <v>601</v>
      </c>
      <c r="Z150" s="11" t="s">
        <v>339</v>
      </c>
      <c r="AA150" s="11" t="s">
        <v>667</v>
      </c>
      <c r="AB150" s="11" t="s">
        <v>423</v>
      </c>
      <c r="AC150" s="11" t="s">
        <v>424</v>
      </c>
      <c r="AD150" s="11" t="s">
        <v>667</v>
      </c>
      <c r="AE150" s="11" t="s">
        <v>425</v>
      </c>
      <c r="AF150" s="11" t="s">
        <v>426</v>
      </c>
      <c r="AG150" s="11" t="s">
        <v>427</v>
      </c>
      <c r="AH150" s="11" t="s">
        <v>354</v>
      </c>
      <c r="AI150" s="11" t="s">
        <v>105</v>
      </c>
      <c r="AJ150" s="11" t="s">
        <v>344</v>
      </c>
      <c r="AK150" s="11" t="s">
        <v>605</v>
      </c>
      <c r="AL150" s="11"/>
    </row>
    <row r="151" spans="1:38" ht="15" customHeight="1">
      <c r="A151" s="11"/>
      <c r="B151" s="11"/>
      <c r="C151" s="11"/>
      <c r="D151" s="11"/>
      <c r="E151" s="11"/>
      <c r="F151" s="11"/>
      <c r="G151" s="11"/>
      <c r="H151" s="11" t="s">
        <v>116</v>
      </c>
      <c r="I151" s="11" t="s">
        <v>345</v>
      </c>
      <c r="J151" s="11" t="s">
        <v>367</v>
      </c>
      <c r="K151" s="11" t="s">
        <v>106</v>
      </c>
      <c r="L151" s="11" t="s">
        <v>99</v>
      </c>
      <c r="M151" s="11" t="s">
        <v>107</v>
      </c>
      <c r="N151" s="11" t="s">
        <v>108</v>
      </c>
      <c r="O151" s="11" t="s">
        <v>108</v>
      </c>
      <c r="P151" s="11" t="s">
        <v>115</v>
      </c>
      <c r="Q151" s="11" t="s">
        <v>667</v>
      </c>
      <c r="R151" s="11" t="s">
        <v>385</v>
      </c>
      <c r="S151" s="11" t="s">
        <v>604</v>
      </c>
      <c r="T151" s="11" t="s">
        <v>428</v>
      </c>
      <c r="U151" s="11" t="s">
        <v>429</v>
      </c>
      <c r="V151" s="11" t="s">
        <v>328</v>
      </c>
      <c r="W151" s="11" t="s">
        <v>430</v>
      </c>
      <c r="X151" s="11" t="s">
        <v>390</v>
      </c>
      <c r="Y151" s="11" t="s">
        <v>329</v>
      </c>
      <c r="Z151" s="11" t="s">
        <v>100</v>
      </c>
      <c r="AA151" s="11" t="s">
        <v>422</v>
      </c>
      <c r="AB151" s="11" t="s">
        <v>99</v>
      </c>
      <c r="AC151" s="11" t="s">
        <v>629</v>
      </c>
      <c r="AD151" s="11" t="s">
        <v>104</v>
      </c>
      <c r="AE151" s="11" t="s">
        <v>100</v>
      </c>
      <c r="AF151" s="11" t="s">
        <v>626</v>
      </c>
      <c r="AG151" s="11" t="s">
        <v>98</v>
      </c>
      <c r="AH151" s="11" t="s">
        <v>116</v>
      </c>
      <c r="AI151" s="11" t="s">
        <v>102</v>
      </c>
      <c r="AJ151" s="11" t="s">
        <v>667</v>
      </c>
      <c r="AK151" s="11"/>
      <c r="AL151" s="11"/>
    </row>
    <row r="152" spans="1:38" ht="15" customHeight="1">
      <c r="A152" s="11"/>
      <c r="B152" s="11"/>
      <c r="C152" s="11"/>
      <c r="D152" s="11"/>
      <c r="E152" s="11"/>
      <c r="F152" s="11"/>
      <c r="G152" s="11"/>
      <c r="H152" s="11" t="s">
        <v>113</v>
      </c>
      <c r="I152" s="11"/>
      <c r="J152" s="11" t="s">
        <v>114</v>
      </c>
      <c r="K152" s="11" t="s">
        <v>431</v>
      </c>
      <c r="L152" s="11" t="s">
        <v>432</v>
      </c>
      <c r="M152" s="11" t="s">
        <v>433</v>
      </c>
      <c r="N152" s="11" t="s">
        <v>108</v>
      </c>
      <c r="O152" s="11" t="s">
        <v>115</v>
      </c>
      <c r="P152" s="11" t="s">
        <v>116</v>
      </c>
      <c r="Q152" s="11" t="s">
        <v>434</v>
      </c>
      <c r="R152" s="11" t="s">
        <v>345</v>
      </c>
      <c r="S152" s="11" t="s">
        <v>106</v>
      </c>
      <c r="T152" s="11" t="s">
        <v>99</v>
      </c>
      <c r="U152" s="11" t="s">
        <v>107</v>
      </c>
      <c r="V152" s="11" t="s">
        <v>108</v>
      </c>
      <c r="W152" s="11" t="s">
        <v>109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7:30" s="11" customFormat="1" ht="15" customHeight="1">
      <c r="G153" s="11" t="s">
        <v>117</v>
      </c>
      <c r="I153" s="11" t="s">
        <v>396</v>
      </c>
      <c r="J153" s="11" t="s">
        <v>397</v>
      </c>
      <c r="K153" s="11" t="s">
        <v>398</v>
      </c>
      <c r="L153" s="11" t="s">
        <v>399</v>
      </c>
      <c r="M153" s="11" t="s">
        <v>329</v>
      </c>
      <c r="N153" s="11" t="s">
        <v>104</v>
      </c>
      <c r="O153" s="11" t="s">
        <v>390</v>
      </c>
      <c r="P153" s="11" t="s">
        <v>329</v>
      </c>
      <c r="Q153" s="11" t="s">
        <v>420</v>
      </c>
      <c r="R153" s="11" t="s">
        <v>102</v>
      </c>
      <c r="S153" s="11" t="s">
        <v>396</v>
      </c>
      <c r="T153" s="11" t="s">
        <v>397</v>
      </c>
      <c r="U153" s="11" t="s">
        <v>397</v>
      </c>
      <c r="V153" s="11" t="s">
        <v>436</v>
      </c>
      <c r="W153" s="11" t="s">
        <v>435</v>
      </c>
      <c r="X153" s="11" t="s">
        <v>371</v>
      </c>
      <c r="Y153" s="11" t="s">
        <v>108</v>
      </c>
      <c r="Z153" s="11" t="s">
        <v>106</v>
      </c>
      <c r="AA153" s="11" t="s">
        <v>99</v>
      </c>
      <c r="AB153" s="11" t="s">
        <v>107</v>
      </c>
      <c r="AC153" s="11" t="s">
        <v>108</v>
      </c>
      <c r="AD153" s="11" t="s">
        <v>109</v>
      </c>
    </row>
    <row r="154" spans="7:37" s="11" customFormat="1" ht="15" customHeight="1">
      <c r="G154" s="11" t="s">
        <v>607</v>
      </c>
      <c r="I154" s="11" t="s">
        <v>437</v>
      </c>
      <c r="J154" s="11" t="s">
        <v>328</v>
      </c>
      <c r="K154" s="11" t="s">
        <v>329</v>
      </c>
      <c r="L154" s="11" t="s">
        <v>104</v>
      </c>
      <c r="M154" s="11" t="s">
        <v>385</v>
      </c>
      <c r="N154" s="11" t="s">
        <v>604</v>
      </c>
      <c r="O154" s="11" t="s">
        <v>103</v>
      </c>
      <c r="P154" s="11" t="s">
        <v>104</v>
      </c>
      <c r="Q154" s="11" t="s">
        <v>380</v>
      </c>
      <c r="R154" s="11" t="s">
        <v>100</v>
      </c>
      <c r="S154" s="11" t="s">
        <v>102</v>
      </c>
      <c r="T154" s="11" t="s">
        <v>667</v>
      </c>
      <c r="U154" s="11" t="s">
        <v>438</v>
      </c>
      <c r="V154" s="11" t="s">
        <v>401</v>
      </c>
      <c r="W154" s="11" t="s">
        <v>667</v>
      </c>
      <c r="X154" s="11" t="s">
        <v>439</v>
      </c>
      <c r="Y154" s="11" t="s">
        <v>440</v>
      </c>
      <c r="Z154" s="11" t="s">
        <v>604</v>
      </c>
      <c r="AA154" s="11" t="s">
        <v>335</v>
      </c>
      <c r="AB154" s="11" t="s">
        <v>104</v>
      </c>
      <c r="AC154" s="11" t="s">
        <v>351</v>
      </c>
      <c r="AD154" s="11" t="s">
        <v>441</v>
      </c>
      <c r="AE154" s="11" t="s">
        <v>442</v>
      </c>
      <c r="AF154" s="11" t="s">
        <v>329</v>
      </c>
      <c r="AG154" s="11" t="s">
        <v>100</v>
      </c>
      <c r="AH154" s="11" t="s">
        <v>626</v>
      </c>
      <c r="AI154" s="11" t="s">
        <v>98</v>
      </c>
      <c r="AJ154" s="11" t="s">
        <v>116</v>
      </c>
      <c r="AK154" s="11" t="s">
        <v>345</v>
      </c>
    </row>
    <row r="155" spans="8:13" s="11" customFormat="1" ht="15" customHeight="1">
      <c r="H155" s="11" t="s">
        <v>367</v>
      </c>
      <c r="I155" s="11" t="s">
        <v>106</v>
      </c>
      <c r="J155" s="11" t="s">
        <v>99</v>
      </c>
      <c r="K155" s="11" t="s">
        <v>107</v>
      </c>
      <c r="L155" s="11" t="s">
        <v>108</v>
      </c>
      <c r="M155" s="11" t="s">
        <v>109</v>
      </c>
    </row>
    <row r="156" spans="7:37" s="11" customFormat="1" ht="15" customHeight="1">
      <c r="G156" s="11" t="s">
        <v>630</v>
      </c>
      <c r="I156" s="11" t="s">
        <v>443</v>
      </c>
      <c r="J156" s="11" t="s">
        <v>345</v>
      </c>
      <c r="K156" s="11" t="s">
        <v>414</v>
      </c>
      <c r="L156" s="11" t="s">
        <v>415</v>
      </c>
      <c r="M156" s="11" t="s">
        <v>104</v>
      </c>
      <c r="N156" s="11" t="s">
        <v>328</v>
      </c>
      <c r="O156" s="11" t="s">
        <v>329</v>
      </c>
      <c r="P156" s="11" t="s">
        <v>100</v>
      </c>
      <c r="Q156" s="11" t="s">
        <v>102</v>
      </c>
      <c r="R156" s="11" t="s">
        <v>667</v>
      </c>
      <c r="S156" s="11" t="s">
        <v>444</v>
      </c>
      <c r="T156" s="11" t="s">
        <v>328</v>
      </c>
      <c r="U156" s="11" t="s">
        <v>442</v>
      </c>
      <c r="V156" s="11" t="s">
        <v>329</v>
      </c>
      <c r="W156" s="11" t="s">
        <v>445</v>
      </c>
      <c r="X156" s="11" t="s">
        <v>104</v>
      </c>
      <c r="Y156" s="11" t="s">
        <v>446</v>
      </c>
      <c r="Z156" s="11" t="s">
        <v>447</v>
      </c>
      <c r="AA156" s="11" t="s">
        <v>348</v>
      </c>
      <c r="AB156" s="11" t="s">
        <v>381</v>
      </c>
      <c r="AC156" s="11" t="s">
        <v>448</v>
      </c>
      <c r="AD156" s="11" t="s">
        <v>667</v>
      </c>
      <c r="AE156" s="11" t="s">
        <v>421</v>
      </c>
      <c r="AF156" s="11" t="s">
        <v>328</v>
      </c>
      <c r="AG156" s="11" t="s">
        <v>449</v>
      </c>
      <c r="AH156" s="11" t="s">
        <v>450</v>
      </c>
      <c r="AI156" s="11" t="s">
        <v>104</v>
      </c>
      <c r="AJ156" s="11" t="s">
        <v>398</v>
      </c>
      <c r="AK156" s="11" t="s">
        <v>399</v>
      </c>
    </row>
    <row r="157" spans="1:38" ht="15" customHeight="1">
      <c r="A157" s="11"/>
      <c r="B157" s="11"/>
      <c r="C157" s="11"/>
      <c r="D157" s="11"/>
      <c r="E157" s="11"/>
      <c r="F157" s="11"/>
      <c r="G157" s="11"/>
      <c r="H157" s="11" t="s">
        <v>335</v>
      </c>
      <c r="I157" s="11" t="s">
        <v>104</v>
      </c>
      <c r="J157" s="11" t="s">
        <v>328</v>
      </c>
      <c r="K157" s="11" t="s">
        <v>329</v>
      </c>
      <c r="L157" s="11" t="s">
        <v>100</v>
      </c>
      <c r="M157" s="11" t="s">
        <v>626</v>
      </c>
      <c r="N157" s="11" t="s">
        <v>98</v>
      </c>
      <c r="O157" s="11" t="s">
        <v>116</v>
      </c>
      <c r="P157" s="11" t="s">
        <v>345</v>
      </c>
      <c r="Q157" s="11" t="s">
        <v>367</v>
      </c>
      <c r="R157" s="11" t="s">
        <v>106</v>
      </c>
      <c r="S157" s="11" t="s">
        <v>99</v>
      </c>
      <c r="T157" s="11" t="s">
        <v>107</v>
      </c>
      <c r="U157" s="11" t="s">
        <v>108</v>
      </c>
      <c r="V157" s="11" t="s">
        <v>109</v>
      </c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ht="13.5" customHeight="1">
      <c r="A158" s="11"/>
      <c r="B158" s="11"/>
      <c r="C158" s="11"/>
      <c r="D158" s="11"/>
      <c r="E158" s="11"/>
      <c r="F158" s="11"/>
      <c r="G158" s="11" t="s">
        <v>631</v>
      </c>
      <c r="H158" s="11"/>
      <c r="I158" s="11" t="s">
        <v>328</v>
      </c>
      <c r="J158" s="11" t="s">
        <v>329</v>
      </c>
      <c r="K158" s="11" t="s">
        <v>417</v>
      </c>
      <c r="L158" s="11" t="s">
        <v>418</v>
      </c>
      <c r="M158" s="11" t="s">
        <v>103</v>
      </c>
      <c r="N158" s="11" t="s">
        <v>104</v>
      </c>
      <c r="O158" s="11" t="s">
        <v>380</v>
      </c>
      <c r="P158" s="11" t="s">
        <v>100</v>
      </c>
      <c r="Q158" s="11" t="s">
        <v>102</v>
      </c>
      <c r="R158" s="11" t="s">
        <v>667</v>
      </c>
      <c r="S158" s="11" t="s">
        <v>451</v>
      </c>
      <c r="T158" s="11" t="s">
        <v>373</v>
      </c>
      <c r="U158" s="11" t="s">
        <v>328</v>
      </c>
      <c r="V158" s="11" t="s">
        <v>399</v>
      </c>
      <c r="W158" s="11" t="s">
        <v>452</v>
      </c>
      <c r="X158" s="11" t="s">
        <v>104</v>
      </c>
      <c r="Y158" s="11" t="s">
        <v>398</v>
      </c>
      <c r="Z158" s="11" t="s">
        <v>399</v>
      </c>
      <c r="AA158" s="11" t="s">
        <v>667</v>
      </c>
      <c r="AB158" s="11" t="s">
        <v>453</v>
      </c>
      <c r="AC158" s="11" t="s">
        <v>397</v>
      </c>
      <c r="AD158" s="11" t="s">
        <v>453</v>
      </c>
      <c r="AE158" s="11" t="s">
        <v>454</v>
      </c>
      <c r="AF158" s="11" t="s">
        <v>455</v>
      </c>
      <c r="AG158" s="11" t="s">
        <v>454</v>
      </c>
      <c r="AH158" s="11" t="s">
        <v>437</v>
      </c>
      <c r="AI158" s="11" t="s">
        <v>329</v>
      </c>
      <c r="AJ158" s="11" t="s">
        <v>667</v>
      </c>
      <c r="AK158" s="11" t="s">
        <v>456</v>
      </c>
      <c r="AL158" s="11"/>
    </row>
    <row r="159" spans="1:38" ht="15" customHeight="1">
      <c r="A159" s="11"/>
      <c r="B159" s="11"/>
      <c r="C159" s="11"/>
      <c r="D159" s="11"/>
      <c r="E159" s="11"/>
      <c r="F159" s="11"/>
      <c r="G159" s="11"/>
      <c r="H159" s="11" t="s">
        <v>426</v>
      </c>
      <c r="I159" s="11" t="s">
        <v>329</v>
      </c>
      <c r="J159" s="11" t="s">
        <v>104</v>
      </c>
      <c r="K159" s="11" t="s">
        <v>385</v>
      </c>
      <c r="L159" s="11" t="s">
        <v>604</v>
      </c>
      <c r="M159" s="11" t="s">
        <v>457</v>
      </c>
      <c r="N159" s="11" t="s">
        <v>421</v>
      </c>
      <c r="O159" s="11" t="s">
        <v>667</v>
      </c>
      <c r="P159" s="11" t="s">
        <v>328</v>
      </c>
      <c r="Q159" s="11" t="s">
        <v>445</v>
      </c>
      <c r="R159" s="11" t="s">
        <v>104</v>
      </c>
      <c r="S159" s="11" t="s">
        <v>458</v>
      </c>
      <c r="T159" s="11" t="s">
        <v>459</v>
      </c>
      <c r="U159" s="11" t="s">
        <v>667</v>
      </c>
      <c r="V159" s="11" t="s">
        <v>460</v>
      </c>
      <c r="W159" s="11" t="s">
        <v>461</v>
      </c>
      <c r="X159" s="11" t="s">
        <v>348</v>
      </c>
      <c r="Y159" s="11" t="s">
        <v>437</v>
      </c>
      <c r="Z159" s="11" t="s">
        <v>462</v>
      </c>
      <c r="AA159" s="11" t="s">
        <v>329</v>
      </c>
      <c r="AB159" s="11" t="s">
        <v>667</v>
      </c>
      <c r="AC159" s="11" t="s">
        <v>444</v>
      </c>
      <c r="AD159" s="11" t="s">
        <v>328</v>
      </c>
      <c r="AE159" s="11" t="s">
        <v>632</v>
      </c>
      <c r="AF159" s="11" t="s">
        <v>633</v>
      </c>
      <c r="AG159" s="11" t="s">
        <v>611</v>
      </c>
      <c r="AH159" s="11" t="s">
        <v>463</v>
      </c>
      <c r="AI159" s="11" t="s">
        <v>634</v>
      </c>
      <c r="AJ159" s="11" t="s">
        <v>635</v>
      </c>
      <c r="AK159" s="11" t="s">
        <v>636</v>
      </c>
      <c r="AL159" s="11"/>
    </row>
    <row r="160" spans="1:38" ht="15" customHeight="1">
      <c r="A160" s="11"/>
      <c r="B160" s="11"/>
      <c r="C160" s="11"/>
      <c r="D160" s="11"/>
      <c r="E160" s="11"/>
      <c r="F160" s="11"/>
      <c r="G160" s="11"/>
      <c r="H160" s="11" t="s">
        <v>637</v>
      </c>
      <c r="I160" s="11" t="s">
        <v>103</v>
      </c>
      <c r="J160" s="11" t="s">
        <v>104</v>
      </c>
      <c r="K160" s="11" t="s">
        <v>380</v>
      </c>
      <c r="L160" s="11" t="s">
        <v>105</v>
      </c>
      <c r="M160" s="11" t="s">
        <v>345</v>
      </c>
      <c r="N160" s="11" t="s">
        <v>367</v>
      </c>
      <c r="O160" s="11" t="s">
        <v>106</v>
      </c>
      <c r="P160" s="11" t="s">
        <v>99</v>
      </c>
      <c r="Q160" s="11" t="s">
        <v>107</v>
      </c>
      <c r="R160" s="11" t="s">
        <v>108</v>
      </c>
      <c r="S160" s="11" t="s">
        <v>109</v>
      </c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2" spans="4:9" ht="15" customHeight="1">
      <c r="D162" s="1" t="s">
        <v>464</v>
      </c>
      <c r="F162" s="1" t="s">
        <v>390</v>
      </c>
      <c r="G162" s="1" t="s">
        <v>329</v>
      </c>
      <c r="H162" s="1" t="s">
        <v>365</v>
      </c>
      <c r="I162" s="1" t="s">
        <v>465</v>
      </c>
    </row>
    <row r="163" spans="6:37" ht="15" customHeight="1">
      <c r="F163" s="233" t="s">
        <v>531</v>
      </c>
      <c r="G163" s="234"/>
      <c r="H163" s="234"/>
      <c r="I163" s="234"/>
      <c r="J163" s="234"/>
      <c r="K163" s="234"/>
      <c r="L163" s="234"/>
      <c r="M163" s="234"/>
      <c r="N163" s="235"/>
      <c r="O163" s="13"/>
      <c r="P163" s="39" t="s">
        <v>390</v>
      </c>
      <c r="Q163" s="14"/>
      <c r="R163" s="14"/>
      <c r="S163" s="39" t="s">
        <v>329</v>
      </c>
      <c r="T163" s="14"/>
      <c r="U163" s="14"/>
      <c r="V163" s="39" t="s">
        <v>365</v>
      </c>
      <c r="W163" s="14"/>
      <c r="X163" s="14"/>
      <c r="Y163" s="39" t="s">
        <v>465</v>
      </c>
      <c r="Z163" s="15"/>
      <c r="AA163" s="233" t="s">
        <v>530</v>
      </c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5"/>
    </row>
    <row r="164" spans="6:37" ht="15" customHeight="1">
      <c r="F164" s="264" t="s">
        <v>757</v>
      </c>
      <c r="G164" s="265"/>
      <c r="H164" s="32" t="s">
        <v>396</v>
      </c>
      <c r="I164" s="52" t="s">
        <v>397</v>
      </c>
      <c r="J164" s="52"/>
      <c r="K164" s="33" t="s">
        <v>398</v>
      </c>
      <c r="L164" s="52" t="s">
        <v>399</v>
      </c>
      <c r="M164" s="52"/>
      <c r="N164" s="53" t="s">
        <v>329</v>
      </c>
      <c r="O164" s="296" t="s">
        <v>5</v>
      </c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8"/>
      <c r="AA164" s="237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9"/>
    </row>
    <row r="165" spans="6:37" ht="15" customHeight="1">
      <c r="F165" s="266"/>
      <c r="G165" s="267"/>
      <c r="H165" s="54" t="s">
        <v>437</v>
      </c>
      <c r="I165" s="14"/>
      <c r="J165" s="39"/>
      <c r="K165" s="39" t="s">
        <v>328</v>
      </c>
      <c r="L165" s="39"/>
      <c r="M165" s="14"/>
      <c r="N165" s="55" t="s">
        <v>329</v>
      </c>
      <c r="O165" s="296" t="s">
        <v>5</v>
      </c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8"/>
      <c r="AA165" s="207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9"/>
    </row>
    <row r="166" spans="5:37" ht="15" customHeight="1">
      <c r="E166" s="7"/>
      <c r="F166" s="268"/>
      <c r="G166" s="269"/>
      <c r="H166" s="56" t="s">
        <v>443</v>
      </c>
      <c r="I166" s="42" t="s">
        <v>345</v>
      </c>
      <c r="J166" s="42" t="s">
        <v>414</v>
      </c>
      <c r="K166" s="42" t="s">
        <v>415</v>
      </c>
      <c r="L166" s="42" t="s">
        <v>104</v>
      </c>
      <c r="M166" s="42" t="s">
        <v>328</v>
      </c>
      <c r="N166" s="57" t="s">
        <v>329</v>
      </c>
      <c r="O166" s="296" t="s">
        <v>5</v>
      </c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8"/>
      <c r="AA166" s="237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9"/>
    </row>
    <row r="167" spans="5:37" ht="15" customHeight="1">
      <c r="E167" s="7"/>
      <c r="F167" s="13"/>
      <c r="G167" s="42" t="s">
        <v>328</v>
      </c>
      <c r="H167" s="42" t="s">
        <v>329</v>
      </c>
      <c r="I167" s="42" t="s">
        <v>417</v>
      </c>
      <c r="J167" s="42" t="s">
        <v>418</v>
      </c>
      <c r="K167" s="42" t="s">
        <v>103</v>
      </c>
      <c r="L167" s="42" t="s">
        <v>104</v>
      </c>
      <c r="M167" s="42" t="s">
        <v>380</v>
      </c>
      <c r="N167" s="43"/>
      <c r="O167" s="296" t="s">
        <v>5</v>
      </c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8"/>
      <c r="AA167" s="207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9"/>
    </row>
    <row r="168" spans="5:11" ht="15" customHeight="1">
      <c r="E168" s="7"/>
      <c r="F168" s="1" t="s">
        <v>199</v>
      </c>
      <c r="G168" s="1" t="s">
        <v>207</v>
      </c>
      <c r="H168" s="1" t="s">
        <v>223</v>
      </c>
      <c r="I168" s="1" t="s">
        <v>165</v>
      </c>
      <c r="J168" s="1" t="s">
        <v>224</v>
      </c>
      <c r="K168" s="1" t="s">
        <v>200</v>
      </c>
    </row>
    <row r="169" spans="1:38" ht="15" customHeight="1">
      <c r="A169" s="11"/>
      <c r="B169" s="11"/>
      <c r="C169" s="11"/>
      <c r="D169" s="11"/>
      <c r="E169" s="31"/>
      <c r="F169" s="11"/>
      <c r="G169" s="11" t="s">
        <v>128</v>
      </c>
      <c r="H169" s="11"/>
      <c r="I169" s="11" t="s">
        <v>365</v>
      </c>
      <c r="J169" s="11" t="s">
        <v>364</v>
      </c>
      <c r="K169" s="11" t="s">
        <v>102</v>
      </c>
      <c r="L169" s="11" t="s">
        <v>667</v>
      </c>
      <c r="M169" s="11" t="s">
        <v>120</v>
      </c>
      <c r="N169" s="11" t="s">
        <v>100</v>
      </c>
      <c r="O169" s="11" t="s">
        <v>469</v>
      </c>
      <c r="P169" s="11" t="s">
        <v>122</v>
      </c>
      <c r="Q169" s="11" t="s">
        <v>109</v>
      </c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15" customHeight="1">
      <c r="A170" s="11"/>
      <c r="B170" s="11"/>
      <c r="C170" s="11"/>
      <c r="D170" s="11"/>
      <c r="E170" s="11"/>
      <c r="F170" s="11"/>
      <c r="G170" s="11" t="s">
        <v>110</v>
      </c>
      <c r="H170" s="11"/>
      <c r="I170" s="11" t="s">
        <v>390</v>
      </c>
      <c r="J170" s="11" t="s">
        <v>329</v>
      </c>
      <c r="K170" s="11" t="s">
        <v>365</v>
      </c>
      <c r="L170" s="11" t="s">
        <v>465</v>
      </c>
      <c r="M170" s="11" t="s">
        <v>100</v>
      </c>
      <c r="N170" s="11" t="s">
        <v>102</v>
      </c>
      <c r="O170" s="11" t="s">
        <v>667</v>
      </c>
      <c r="P170" s="11" t="s">
        <v>470</v>
      </c>
      <c r="Q170" s="11" t="s">
        <v>603</v>
      </c>
      <c r="R170" s="11" t="s">
        <v>390</v>
      </c>
      <c r="S170" s="11" t="s">
        <v>329</v>
      </c>
      <c r="T170" s="11" t="s">
        <v>391</v>
      </c>
      <c r="U170" s="11" t="s">
        <v>475</v>
      </c>
      <c r="V170" s="11" t="s">
        <v>365</v>
      </c>
      <c r="W170" s="11" t="s">
        <v>465</v>
      </c>
      <c r="X170" s="11" t="s">
        <v>105</v>
      </c>
      <c r="Y170" s="11" t="s">
        <v>345</v>
      </c>
      <c r="Z170" s="11" t="s">
        <v>367</v>
      </c>
      <c r="AA170" s="11" t="s">
        <v>106</v>
      </c>
      <c r="AB170" s="11" t="s">
        <v>99</v>
      </c>
      <c r="AC170" s="11" t="s">
        <v>107</v>
      </c>
      <c r="AD170" s="11" t="s">
        <v>108</v>
      </c>
      <c r="AE170" s="11" t="s">
        <v>109</v>
      </c>
      <c r="AF170" s="11"/>
      <c r="AG170" s="11"/>
      <c r="AH170" s="11"/>
      <c r="AI170" s="11"/>
      <c r="AJ170" s="11"/>
      <c r="AK170" s="11"/>
      <c r="AL170" s="11"/>
    </row>
    <row r="171" spans="1:38" ht="15" customHeight="1">
      <c r="A171" s="11"/>
      <c r="B171" s="11"/>
      <c r="C171" s="11"/>
      <c r="D171" s="11"/>
      <c r="E171" s="11"/>
      <c r="F171" s="11"/>
      <c r="G171" s="11" t="s">
        <v>117</v>
      </c>
      <c r="H171" s="11"/>
      <c r="I171" s="11" t="s">
        <v>471</v>
      </c>
      <c r="J171" s="11" t="s">
        <v>465</v>
      </c>
      <c r="K171" s="11" t="s">
        <v>472</v>
      </c>
      <c r="L171" s="11" t="s">
        <v>102</v>
      </c>
      <c r="M171" s="11" t="s">
        <v>473</v>
      </c>
      <c r="N171" s="11" t="s">
        <v>465</v>
      </c>
      <c r="O171" s="11" t="s">
        <v>105</v>
      </c>
      <c r="P171" s="11" t="s">
        <v>474</v>
      </c>
      <c r="Q171" s="11" t="s">
        <v>101</v>
      </c>
      <c r="R171" s="11" t="s">
        <v>116</v>
      </c>
      <c r="S171" s="11" t="s">
        <v>390</v>
      </c>
      <c r="T171" s="11" t="s">
        <v>329</v>
      </c>
      <c r="U171" s="11" t="s">
        <v>105</v>
      </c>
      <c r="V171" s="11" t="s">
        <v>391</v>
      </c>
      <c r="W171" s="11" t="s">
        <v>475</v>
      </c>
      <c r="X171" s="11" t="s">
        <v>106</v>
      </c>
      <c r="Y171" s="11" t="s">
        <v>99</v>
      </c>
      <c r="Z171" s="11" t="s">
        <v>379</v>
      </c>
      <c r="AA171" s="11" t="s">
        <v>387</v>
      </c>
      <c r="AB171" s="11" t="s">
        <v>100</v>
      </c>
      <c r="AC171" s="11" t="s">
        <v>112</v>
      </c>
      <c r="AD171" s="11" t="s">
        <v>639</v>
      </c>
      <c r="AE171" s="11" t="s">
        <v>116</v>
      </c>
      <c r="AF171" s="11" t="s">
        <v>102</v>
      </c>
      <c r="AG171" s="11" t="s">
        <v>667</v>
      </c>
      <c r="AH171" s="11" t="s">
        <v>103</v>
      </c>
      <c r="AI171" s="11" t="s">
        <v>104</v>
      </c>
      <c r="AJ171" s="11" t="s">
        <v>476</v>
      </c>
      <c r="AK171" s="11" t="s">
        <v>105</v>
      </c>
      <c r="AL171" s="11"/>
    </row>
    <row r="172" spans="1:38" ht="15" customHeight="1">
      <c r="A172" s="11"/>
      <c r="B172" s="11"/>
      <c r="C172" s="11"/>
      <c r="D172" s="11"/>
      <c r="E172" s="11"/>
      <c r="F172" s="11"/>
      <c r="G172" s="11"/>
      <c r="H172" s="11" t="s">
        <v>467</v>
      </c>
      <c r="I172" s="11" t="s">
        <v>468</v>
      </c>
      <c r="J172" s="11" t="s">
        <v>366</v>
      </c>
      <c r="K172" s="11" t="s">
        <v>100</v>
      </c>
      <c r="L172" s="11" t="s">
        <v>434</v>
      </c>
      <c r="M172" s="11" t="s">
        <v>345</v>
      </c>
      <c r="N172" s="11" t="s">
        <v>106</v>
      </c>
      <c r="O172" s="11" t="s">
        <v>99</v>
      </c>
      <c r="P172" s="11" t="s">
        <v>107</v>
      </c>
      <c r="Q172" s="11" t="s">
        <v>108</v>
      </c>
      <c r="R172" s="11" t="s">
        <v>109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4" spans="1:38" s="11" customFormat="1" ht="12" customHeight="1">
      <c r="A174" s="2"/>
      <c r="B174" s="2"/>
      <c r="C174" s="2"/>
      <c r="D174" s="10" t="s">
        <v>477</v>
      </c>
      <c r="E174" s="2"/>
      <c r="F174" s="10" t="s">
        <v>326</v>
      </c>
      <c r="G174" s="10" t="s">
        <v>327</v>
      </c>
      <c r="H174" s="10" t="s">
        <v>478</v>
      </c>
      <c r="I174" s="10" t="s">
        <v>479</v>
      </c>
      <c r="J174" s="10" t="s">
        <v>480</v>
      </c>
      <c r="K174" s="10" t="s">
        <v>481</v>
      </c>
      <c r="L174" s="10" t="s">
        <v>482</v>
      </c>
      <c r="M174" s="10" t="s">
        <v>483</v>
      </c>
      <c r="N174" s="10" t="s">
        <v>484</v>
      </c>
      <c r="O174" s="1" t="s">
        <v>485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s="11" customFormat="1" ht="12" customHeight="1">
      <c r="A175" s="2"/>
      <c r="B175" s="2"/>
      <c r="C175" s="2"/>
      <c r="D175" s="2"/>
      <c r="E175" s="2"/>
      <c r="F175" s="1" t="s">
        <v>390</v>
      </c>
      <c r="G175" s="1" t="s">
        <v>329</v>
      </c>
      <c r="H175" s="1" t="s">
        <v>393</v>
      </c>
      <c r="I175" s="1" t="s">
        <v>378</v>
      </c>
      <c r="J175" s="1" t="s">
        <v>113</v>
      </c>
      <c r="K175" s="299" t="s">
        <v>779</v>
      </c>
      <c r="L175" s="300"/>
      <c r="M175" s="300"/>
      <c r="N175" s="300"/>
      <c r="O175" s="300"/>
      <c r="P175" s="300"/>
      <c r="Q175" s="300"/>
      <c r="R175" s="1" t="s">
        <v>339</v>
      </c>
      <c r="S175" s="10" t="s">
        <v>395</v>
      </c>
      <c r="T175" s="299" t="s">
        <v>779</v>
      </c>
      <c r="U175" s="301"/>
      <c r="V175" s="301"/>
      <c r="W175" s="301"/>
      <c r="X175" s="301"/>
      <c r="Y175" s="301"/>
      <c r="Z175" s="301"/>
      <c r="AA175" s="1" t="s">
        <v>114</v>
      </c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s="11" customFormat="1" ht="12" customHeight="1">
      <c r="A176" s="2"/>
      <c r="B176" s="2"/>
      <c r="C176" s="2"/>
      <c r="D176" s="2"/>
      <c r="E176" s="2"/>
      <c r="F176" s="283" t="s">
        <v>743</v>
      </c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5"/>
      <c r="S176" s="252" t="s">
        <v>759</v>
      </c>
      <c r="T176" s="289"/>
      <c r="U176" s="289"/>
      <c r="V176" s="289"/>
      <c r="W176" s="289"/>
      <c r="X176" s="289"/>
      <c r="Y176" s="289"/>
      <c r="Z176" s="289"/>
      <c r="AA176" s="290"/>
      <c r="AB176" s="252" t="s">
        <v>760</v>
      </c>
      <c r="AC176" s="253"/>
      <c r="AD176" s="253"/>
      <c r="AE176" s="253"/>
      <c r="AF176" s="253"/>
      <c r="AG176" s="253"/>
      <c r="AH176" s="253"/>
      <c r="AI176" s="253"/>
      <c r="AJ176" s="253"/>
      <c r="AK176" s="254"/>
      <c r="AL176" s="2"/>
    </row>
    <row r="177" spans="1:38" s="11" customFormat="1" ht="12" customHeight="1">
      <c r="A177" s="2"/>
      <c r="B177" s="2"/>
      <c r="C177" s="2"/>
      <c r="D177" s="2"/>
      <c r="E177" s="2"/>
      <c r="F177" s="286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8"/>
      <c r="S177" s="243" t="s">
        <v>761</v>
      </c>
      <c r="T177" s="291"/>
      <c r="U177" s="291"/>
      <c r="V177" s="291"/>
      <c r="W177" s="291"/>
      <c r="X177" s="291"/>
      <c r="Y177" s="291"/>
      <c r="Z177" s="291"/>
      <c r="AA177" s="292"/>
      <c r="AB177" s="293" t="s">
        <v>2</v>
      </c>
      <c r="AC177" s="294"/>
      <c r="AD177" s="294"/>
      <c r="AE177" s="294"/>
      <c r="AF177" s="294"/>
      <c r="AG177" s="294"/>
      <c r="AH177" s="294"/>
      <c r="AI177" s="294"/>
      <c r="AJ177" s="294"/>
      <c r="AK177" s="295"/>
      <c r="AL177" s="2"/>
    </row>
    <row r="178" spans="6:37" ht="12" customHeight="1">
      <c r="F178" s="273" t="s">
        <v>762</v>
      </c>
      <c r="G178" s="274"/>
      <c r="H178" s="279" t="s">
        <v>763</v>
      </c>
      <c r="I178" s="279"/>
      <c r="J178" s="279"/>
      <c r="K178" s="280"/>
      <c r="L178" s="32"/>
      <c r="M178" s="33" t="s">
        <v>182</v>
      </c>
      <c r="N178" s="34"/>
      <c r="O178" s="34"/>
      <c r="P178" s="34"/>
      <c r="Q178" s="33" t="s">
        <v>257</v>
      </c>
      <c r="R178" s="35"/>
      <c r="S178" s="259"/>
      <c r="T178" s="260"/>
      <c r="U178" s="260"/>
      <c r="V178" s="260"/>
      <c r="W178" s="260"/>
      <c r="X178" s="260"/>
      <c r="Y178" s="78"/>
      <c r="Z178" s="79" t="s">
        <v>764</v>
      </c>
      <c r="AA178" s="80"/>
      <c r="AB178" s="257"/>
      <c r="AC178" s="258"/>
      <c r="AD178" s="258"/>
      <c r="AE178" s="258"/>
      <c r="AF178" s="258"/>
      <c r="AG178" s="250" t="s">
        <v>765</v>
      </c>
      <c r="AH178" s="250"/>
      <c r="AI178" s="250"/>
      <c r="AJ178" s="250"/>
      <c r="AK178" s="81"/>
    </row>
    <row r="179" spans="6:37" ht="12" customHeight="1">
      <c r="F179" s="275"/>
      <c r="G179" s="276"/>
      <c r="H179" s="281"/>
      <c r="I179" s="281"/>
      <c r="J179" s="281"/>
      <c r="K179" s="282"/>
      <c r="L179" s="60"/>
      <c r="M179" s="1"/>
      <c r="Q179" s="1"/>
      <c r="R179" s="44"/>
      <c r="S179" s="189" t="s">
        <v>931</v>
      </c>
      <c r="T179" s="261"/>
      <c r="U179" s="261"/>
      <c r="V179" s="261"/>
      <c r="W179" s="261"/>
      <c r="X179" s="190" t="s">
        <v>932</v>
      </c>
      <c r="Y179" s="82"/>
      <c r="Z179" s="83"/>
      <c r="AA179" s="84"/>
      <c r="AB179" s="247">
        <f>+IF(SUM(S136)=0,"",S136/T179)</f>
      </c>
      <c r="AC179" s="248"/>
      <c r="AD179" s="248"/>
      <c r="AE179" s="248"/>
      <c r="AF179" s="248"/>
      <c r="AG179" s="85"/>
      <c r="AH179" s="188"/>
      <c r="AI179" s="188"/>
      <c r="AJ179" s="188"/>
      <c r="AK179" s="86"/>
    </row>
    <row r="180" spans="6:37" ht="12" customHeight="1">
      <c r="F180" s="275"/>
      <c r="G180" s="276"/>
      <c r="H180" s="281"/>
      <c r="I180" s="281"/>
      <c r="J180" s="281"/>
      <c r="K180" s="282"/>
      <c r="L180" s="87"/>
      <c r="M180" s="33" t="s">
        <v>271</v>
      </c>
      <c r="N180" s="34"/>
      <c r="O180" s="34"/>
      <c r="P180" s="34"/>
      <c r="Q180" s="33" t="s">
        <v>257</v>
      </c>
      <c r="R180" s="35"/>
      <c r="S180" s="259"/>
      <c r="T180" s="260"/>
      <c r="U180" s="260"/>
      <c r="V180" s="260"/>
      <c r="W180" s="260"/>
      <c r="X180" s="260"/>
      <c r="Y180" s="78"/>
      <c r="Z180" s="79" t="s">
        <v>764</v>
      </c>
      <c r="AA180" s="80"/>
      <c r="AB180" s="257"/>
      <c r="AC180" s="258"/>
      <c r="AD180" s="258"/>
      <c r="AE180" s="258"/>
      <c r="AF180" s="258"/>
      <c r="AG180" s="250" t="s">
        <v>765</v>
      </c>
      <c r="AH180" s="250"/>
      <c r="AI180" s="250"/>
      <c r="AJ180" s="250"/>
      <c r="AK180" s="81"/>
    </row>
    <row r="181" spans="6:37" ht="12" customHeight="1">
      <c r="F181" s="275"/>
      <c r="G181" s="276"/>
      <c r="H181" s="281"/>
      <c r="I181" s="281"/>
      <c r="J181" s="281"/>
      <c r="K181" s="282"/>
      <c r="L181" s="40"/>
      <c r="M181" s="42"/>
      <c r="N181" s="41"/>
      <c r="O181" s="41"/>
      <c r="P181" s="41"/>
      <c r="Q181" s="42"/>
      <c r="R181" s="43"/>
      <c r="S181" s="189" t="s">
        <v>931</v>
      </c>
      <c r="T181" s="261"/>
      <c r="U181" s="261"/>
      <c r="V181" s="261"/>
      <c r="W181" s="261"/>
      <c r="X181" s="190" t="s">
        <v>932</v>
      </c>
      <c r="Y181" s="82"/>
      <c r="Z181" s="83"/>
      <c r="AA181" s="84"/>
      <c r="AB181" s="247">
        <f>+IF(SUM(S137)=0,"",S137/T181)</f>
      </c>
      <c r="AC181" s="248"/>
      <c r="AD181" s="248"/>
      <c r="AE181" s="248"/>
      <c r="AF181" s="248"/>
      <c r="AG181" s="188"/>
      <c r="AH181" s="188"/>
      <c r="AI181" s="188"/>
      <c r="AJ181" s="188"/>
      <c r="AK181" s="86"/>
    </row>
    <row r="182" spans="6:37" ht="12" customHeight="1">
      <c r="F182" s="275"/>
      <c r="G182" s="276"/>
      <c r="H182" s="281"/>
      <c r="I182" s="281"/>
      <c r="J182" s="281"/>
      <c r="K182" s="282"/>
      <c r="L182" s="88"/>
      <c r="O182" s="1" t="s">
        <v>170</v>
      </c>
      <c r="R182" s="44"/>
      <c r="S182" s="255">
        <f>S178+S180</f>
        <v>0</v>
      </c>
      <c r="T182" s="256"/>
      <c r="U182" s="256"/>
      <c r="V182" s="256"/>
      <c r="W182" s="256"/>
      <c r="X182" s="256"/>
      <c r="Y182" s="78"/>
      <c r="Z182" s="79" t="s">
        <v>764</v>
      </c>
      <c r="AA182" s="80"/>
      <c r="AB182" s="257"/>
      <c r="AC182" s="258"/>
      <c r="AD182" s="258"/>
      <c r="AE182" s="258"/>
      <c r="AF182" s="258"/>
      <c r="AG182" s="250" t="s">
        <v>765</v>
      </c>
      <c r="AH182" s="250"/>
      <c r="AI182" s="250"/>
      <c r="AJ182" s="250"/>
      <c r="AK182" s="81"/>
    </row>
    <row r="183" spans="6:37" ht="12" customHeight="1">
      <c r="F183" s="275"/>
      <c r="G183" s="276"/>
      <c r="H183" s="72"/>
      <c r="I183" s="72"/>
      <c r="J183" s="72"/>
      <c r="K183" s="73"/>
      <c r="L183" s="40"/>
      <c r="M183" s="41"/>
      <c r="N183" s="41"/>
      <c r="O183" s="42"/>
      <c r="P183" s="41"/>
      <c r="Q183" s="41"/>
      <c r="R183" s="43"/>
      <c r="S183" s="56" t="s">
        <v>931</v>
      </c>
      <c r="T183" s="246">
        <f>T179+T181</f>
        <v>0</v>
      </c>
      <c r="U183" s="246"/>
      <c r="V183" s="246"/>
      <c r="W183" s="246"/>
      <c r="X183" s="187" t="s">
        <v>932</v>
      </c>
      <c r="Y183" s="82"/>
      <c r="Z183" s="83"/>
      <c r="AA183" s="84"/>
      <c r="AB183" s="247">
        <f>+IF(SUM(S138)=0,"",S138/T183)</f>
      </c>
      <c r="AC183" s="248"/>
      <c r="AD183" s="248"/>
      <c r="AE183" s="248"/>
      <c r="AF183" s="248"/>
      <c r="AG183" s="188"/>
      <c r="AH183" s="188"/>
      <c r="AI183" s="188"/>
      <c r="AJ183" s="188"/>
      <c r="AK183" s="86"/>
    </row>
    <row r="184" spans="6:37" ht="12" customHeight="1">
      <c r="F184" s="275"/>
      <c r="G184" s="276"/>
      <c r="H184" s="270" t="s">
        <v>766</v>
      </c>
      <c r="I184" s="270"/>
      <c r="J184" s="270"/>
      <c r="K184" s="270"/>
      <c r="L184" s="67"/>
      <c r="M184" s="33" t="s">
        <v>767</v>
      </c>
      <c r="N184" s="34"/>
      <c r="O184" s="34"/>
      <c r="P184" s="34"/>
      <c r="Q184" s="33" t="s">
        <v>768</v>
      </c>
      <c r="R184" s="35"/>
      <c r="S184" s="259"/>
      <c r="T184" s="260"/>
      <c r="U184" s="260"/>
      <c r="V184" s="260"/>
      <c r="W184" s="260"/>
      <c r="X184" s="260"/>
      <c r="Y184" s="78"/>
      <c r="Z184" s="79" t="s">
        <v>764</v>
      </c>
      <c r="AA184" s="89"/>
      <c r="AB184" s="257"/>
      <c r="AC184" s="258"/>
      <c r="AD184" s="258"/>
      <c r="AE184" s="258"/>
      <c r="AF184" s="258"/>
      <c r="AG184" s="250" t="s">
        <v>769</v>
      </c>
      <c r="AH184" s="250"/>
      <c r="AI184" s="250"/>
      <c r="AJ184" s="250"/>
      <c r="AK184" s="81"/>
    </row>
    <row r="185" spans="6:37" ht="12" customHeight="1">
      <c r="F185" s="275"/>
      <c r="G185" s="276"/>
      <c r="H185" s="271"/>
      <c r="I185" s="271"/>
      <c r="J185" s="271"/>
      <c r="K185" s="271"/>
      <c r="L185" s="24"/>
      <c r="M185" s="1"/>
      <c r="Q185" s="1"/>
      <c r="R185" s="44"/>
      <c r="S185" s="189" t="s">
        <v>931</v>
      </c>
      <c r="T185" s="261"/>
      <c r="U185" s="261"/>
      <c r="V185" s="261"/>
      <c r="W185" s="261"/>
      <c r="X185" s="190" t="s">
        <v>932</v>
      </c>
      <c r="Y185" s="82"/>
      <c r="Z185" s="83"/>
      <c r="AA185" s="90"/>
      <c r="AB185" s="247">
        <f>+IF(SUM(S139)=0,"",S139/T185)</f>
      </c>
      <c r="AC185" s="248"/>
      <c r="AD185" s="248"/>
      <c r="AE185" s="248"/>
      <c r="AF185" s="248"/>
      <c r="AG185" s="188"/>
      <c r="AH185" s="188"/>
      <c r="AI185" s="188"/>
      <c r="AJ185" s="188"/>
      <c r="AK185" s="86"/>
    </row>
    <row r="186" spans="6:37" ht="12" customHeight="1">
      <c r="F186" s="275"/>
      <c r="G186" s="276"/>
      <c r="H186" s="271"/>
      <c r="I186" s="271"/>
      <c r="J186" s="271"/>
      <c r="K186" s="271"/>
      <c r="L186" s="67"/>
      <c r="M186" s="33" t="s">
        <v>770</v>
      </c>
      <c r="N186" s="34"/>
      <c r="O186" s="33" t="s">
        <v>771</v>
      </c>
      <c r="P186" s="34"/>
      <c r="Q186" s="33" t="s">
        <v>772</v>
      </c>
      <c r="R186" s="35"/>
      <c r="S186" s="259"/>
      <c r="T186" s="260"/>
      <c r="U186" s="260"/>
      <c r="V186" s="260"/>
      <c r="W186" s="260"/>
      <c r="X186" s="260"/>
      <c r="Y186" s="78"/>
      <c r="Z186" s="79" t="s">
        <v>764</v>
      </c>
      <c r="AA186" s="89"/>
      <c r="AB186" s="257"/>
      <c r="AC186" s="258"/>
      <c r="AD186" s="258"/>
      <c r="AE186" s="258"/>
      <c r="AF186" s="258"/>
      <c r="AG186" s="250" t="s">
        <v>769</v>
      </c>
      <c r="AH186" s="250"/>
      <c r="AI186" s="250"/>
      <c r="AJ186" s="250"/>
      <c r="AK186" s="81"/>
    </row>
    <row r="187" spans="6:37" ht="12" customHeight="1">
      <c r="F187" s="275"/>
      <c r="G187" s="276"/>
      <c r="H187" s="271"/>
      <c r="I187" s="271"/>
      <c r="J187" s="271"/>
      <c r="K187" s="271"/>
      <c r="L187" s="24"/>
      <c r="M187" s="1"/>
      <c r="N187" s="41"/>
      <c r="O187" s="42"/>
      <c r="P187" s="41"/>
      <c r="Q187" s="42"/>
      <c r="R187" s="43"/>
      <c r="S187" s="189" t="s">
        <v>931</v>
      </c>
      <c r="T187" s="261"/>
      <c r="U187" s="261"/>
      <c r="V187" s="261"/>
      <c r="W187" s="261"/>
      <c r="X187" s="190" t="s">
        <v>932</v>
      </c>
      <c r="Y187" s="82"/>
      <c r="Z187" s="83"/>
      <c r="AA187" s="90"/>
      <c r="AB187" s="247">
        <f>+IF(SUM(S140)=0,"",S140/T187)</f>
      </c>
      <c r="AC187" s="248"/>
      <c r="AD187" s="248"/>
      <c r="AE187" s="248"/>
      <c r="AF187" s="248"/>
      <c r="AG187" s="188"/>
      <c r="AH187" s="188"/>
      <c r="AI187" s="188"/>
      <c r="AJ187" s="188"/>
      <c r="AK187" s="86"/>
    </row>
    <row r="188" spans="6:37" ht="12" customHeight="1">
      <c r="F188" s="275"/>
      <c r="G188" s="276"/>
      <c r="H188" s="271"/>
      <c r="I188" s="271"/>
      <c r="J188" s="271"/>
      <c r="K188" s="271"/>
      <c r="L188" s="264" t="s">
        <v>129</v>
      </c>
      <c r="M188" s="265"/>
      <c r="N188" s="262"/>
      <c r="O188" s="262"/>
      <c r="P188" s="262"/>
      <c r="Q188" s="262"/>
      <c r="R188" s="263"/>
      <c r="S188" s="259"/>
      <c r="T188" s="260"/>
      <c r="U188" s="260"/>
      <c r="V188" s="260"/>
      <c r="W188" s="260"/>
      <c r="X188" s="260"/>
      <c r="Y188" s="78"/>
      <c r="Z188" s="79" t="s">
        <v>764</v>
      </c>
      <c r="AA188" s="91"/>
      <c r="AB188" s="257"/>
      <c r="AC188" s="258"/>
      <c r="AD188" s="258"/>
      <c r="AE188" s="258"/>
      <c r="AF188" s="258"/>
      <c r="AG188" s="250" t="str">
        <f>SUBSTITUTE(W141,"（","/人日")</f>
        <v>ha/人日</v>
      </c>
      <c r="AH188" s="250"/>
      <c r="AI188" s="250"/>
      <c r="AJ188" s="250"/>
      <c r="AK188" s="81"/>
    </row>
    <row r="189" spans="6:37" ht="12" customHeight="1">
      <c r="F189" s="275"/>
      <c r="G189" s="276"/>
      <c r="H189" s="271"/>
      <c r="I189" s="271"/>
      <c r="J189" s="271"/>
      <c r="K189" s="271"/>
      <c r="L189" s="266"/>
      <c r="M189" s="267"/>
      <c r="N189" s="92"/>
      <c r="O189" s="92"/>
      <c r="P189" s="92"/>
      <c r="Q189" s="92"/>
      <c r="R189" s="93"/>
      <c r="S189" s="189" t="s">
        <v>931</v>
      </c>
      <c r="T189" s="261"/>
      <c r="U189" s="261"/>
      <c r="V189" s="261"/>
      <c r="W189" s="261"/>
      <c r="X189" s="190" t="s">
        <v>932</v>
      </c>
      <c r="Y189" s="82"/>
      <c r="Z189" s="83"/>
      <c r="AA189" s="94"/>
      <c r="AB189" s="247">
        <f>+IF(SUM(S141)=0,"",S141/T189)</f>
      </c>
      <c r="AC189" s="248"/>
      <c r="AD189" s="248"/>
      <c r="AE189" s="248"/>
      <c r="AF189" s="248"/>
      <c r="AG189" s="188"/>
      <c r="AH189" s="188"/>
      <c r="AI189" s="188"/>
      <c r="AJ189" s="188"/>
      <c r="AK189" s="86"/>
    </row>
    <row r="190" spans="6:37" ht="12" customHeight="1">
      <c r="F190" s="275"/>
      <c r="G190" s="276"/>
      <c r="H190" s="271"/>
      <c r="I190" s="271"/>
      <c r="J190" s="271"/>
      <c r="K190" s="271"/>
      <c r="L190" s="266"/>
      <c r="M190" s="267"/>
      <c r="N190" s="262"/>
      <c r="O190" s="262"/>
      <c r="P190" s="262"/>
      <c r="Q190" s="262"/>
      <c r="R190" s="263"/>
      <c r="S190" s="259"/>
      <c r="T190" s="260"/>
      <c r="U190" s="260"/>
      <c r="V190" s="260"/>
      <c r="W190" s="260"/>
      <c r="X190" s="260"/>
      <c r="Y190" s="78"/>
      <c r="Z190" s="79" t="s">
        <v>764</v>
      </c>
      <c r="AA190" s="91"/>
      <c r="AB190" s="257"/>
      <c r="AC190" s="258"/>
      <c r="AD190" s="258"/>
      <c r="AE190" s="258"/>
      <c r="AF190" s="258"/>
      <c r="AG190" s="250" t="str">
        <f>SUBSTITUTE(W142,"（","/人日")</f>
        <v>ha/人日</v>
      </c>
      <c r="AH190" s="250"/>
      <c r="AI190" s="250"/>
      <c r="AJ190" s="250"/>
      <c r="AK190" s="81"/>
    </row>
    <row r="191" spans="6:37" ht="12" customHeight="1">
      <c r="F191" s="275"/>
      <c r="G191" s="276"/>
      <c r="H191" s="271"/>
      <c r="I191" s="271"/>
      <c r="J191" s="271"/>
      <c r="K191" s="271"/>
      <c r="L191" s="266"/>
      <c r="M191" s="267"/>
      <c r="N191" s="92"/>
      <c r="O191" s="92"/>
      <c r="P191" s="92"/>
      <c r="Q191" s="92"/>
      <c r="R191" s="93"/>
      <c r="S191" s="189" t="s">
        <v>931</v>
      </c>
      <c r="T191" s="261"/>
      <c r="U191" s="261"/>
      <c r="V191" s="261"/>
      <c r="W191" s="261"/>
      <c r="X191" s="190" t="s">
        <v>932</v>
      </c>
      <c r="Y191" s="82"/>
      <c r="Z191" s="83"/>
      <c r="AA191" s="94"/>
      <c r="AB191" s="247">
        <f>+IF(SUM(S142)=0,"",S142/T191)</f>
      </c>
      <c r="AC191" s="248"/>
      <c r="AD191" s="248"/>
      <c r="AE191" s="248"/>
      <c r="AF191" s="248"/>
      <c r="AG191" s="188"/>
      <c r="AH191" s="188"/>
      <c r="AI191" s="188"/>
      <c r="AJ191" s="188"/>
      <c r="AK191" s="86"/>
    </row>
    <row r="192" spans="6:37" ht="12" customHeight="1">
      <c r="F192" s="275"/>
      <c r="G192" s="276"/>
      <c r="H192" s="271"/>
      <c r="I192" s="271"/>
      <c r="J192" s="271"/>
      <c r="K192" s="271"/>
      <c r="L192" s="266"/>
      <c r="M192" s="267"/>
      <c r="N192" s="262"/>
      <c r="O192" s="262"/>
      <c r="P192" s="262"/>
      <c r="Q192" s="262"/>
      <c r="R192" s="263"/>
      <c r="S192" s="259"/>
      <c r="T192" s="260"/>
      <c r="U192" s="260"/>
      <c r="V192" s="260"/>
      <c r="W192" s="260"/>
      <c r="X192" s="260"/>
      <c r="Y192" s="78"/>
      <c r="Z192" s="79" t="s">
        <v>764</v>
      </c>
      <c r="AA192" s="91"/>
      <c r="AB192" s="257"/>
      <c r="AC192" s="258"/>
      <c r="AD192" s="258"/>
      <c r="AE192" s="258"/>
      <c r="AF192" s="258"/>
      <c r="AG192" s="250" t="str">
        <f>SUBSTITUTE(W143,"（","/人日")</f>
        <v>ha/人日</v>
      </c>
      <c r="AH192" s="250"/>
      <c r="AI192" s="250"/>
      <c r="AJ192" s="250"/>
      <c r="AK192" s="81"/>
    </row>
    <row r="193" spans="6:37" ht="12" customHeight="1">
      <c r="F193" s="275"/>
      <c r="G193" s="276"/>
      <c r="H193" s="271"/>
      <c r="I193" s="271"/>
      <c r="J193" s="271"/>
      <c r="K193" s="271"/>
      <c r="L193" s="268"/>
      <c r="M193" s="269"/>
      <c r="N193" s="95"/>
      <c r="O193" s="95"/>
      <c r="P193" s="95"/>
      <c r="Q193" s="95"/>
      <c r="R193" s="96"/>
      <c r="S193" s="189" t="s">
        <v>931</v>
      </c>
      <c r="T193" s="261"/>
      <c r="U193" s="261"/>
      <c r="V193" s="261"/>
      <c r="W193" s="261"/>
      <c r="X193" s="190" t="s">
        <v>932</v>
      </c>
      <c r="Y193" s="75"/>
      <c r="Z193" s="76"/>
      <c r="AA193" s="9"/>
      <c r="AB193" s="247">
        <f>+IF(SUM(S143)=0,"",S143/T193)</f>
      </c>
      <c r="AC193" s="248"/>
      <c r="AD193" s="248"/>
      <c r="AE193" s="248"/>
      <c r="AF193" s="248"/>
      <c r="AG193" s="77"/>
      <c r="AH193" s="77"/>
      <c r="AI193" s="77"/>
      <c r="AJ193" s="77"/>
      <c r="AK193" s="97"/>
    </row>
    <row r="194" spans="6:37" ht="12" customHeight="1">
      <c r="F194" s="275"/>
      <c r="G194" s="276"/>
      <c r="H194" s="271"/>
      <c r="I194" s="271"/>
      <c r="J194" s="271"/>
      <c r="K194" s="271"/>
      <c r="L194" s="98"/>
      <c r="M194" s="99"/>
      <c r="N194" s="91"/>
      <c r="O194" s="19" t="s">
        <v>170</v>
      </c>
      <c r="P194" s="91"/>
      <c r="Q194" s="91"/>
      <c r="R194" s="100"/>
      <c r="S194" s="255">
        <f>S184+S186+S188+S190+S192</f>
        <v>0</v>
      </c>
      <c r="T194" s="256"/>
      <c r="U194" s="256"/>
      <c r="V194" s="256"/>
      <c r="W194" s="256"/>
      <c r="X194" s="256"/>
      <c r="Y194" s="78"/>
      <c r="Z194" s="79" t="s">
        <v>764</v>
      </c>
      <c r="AA194" s="101"/>
      <c r="AB194" s="257"/>
      <c r="AC194" s="258"/>
      <c r="AD194" s="258"/>
      <c r="AE194" s="258"/>
      <c r="AF194" s="258"/>
      <c r="AG194" s="250"/>
      <c r="AH194" s="250"/>
      <c r="AI194" s="250"/>
      <c r="AJ194" s="250"/>
      <c r="AK194" s="81"/>
    </row>
    <row r="195" spans="6:37" ht="12" customHeight="1">
      <c r="F195" s="275"/>
      <c r="G195" s="276"/>
      <c r="H195" s="272"/>
      <c r="I195" s="272"/>
      <c r="J195" s="272"/>
      <c r="K195" s="272"/>
      <c r="L195" s="102"/>
      <c r="M195" s="103"/>
      <c r="N195" s="94"/>
      <c r="O195" s="104"/>
      <c r="P195" s="94"/>
      <c r="Q195" s="94"/>
      <c r="R195" s="105"/>
      <c r="S195" s="186" t="s">
        <v>931</v>
      </c>
      <c r="T195" s="246">
        <f>T185+T187+T189+T191+T193</f>
        <v>0</v>
      </c>
      <c r="U195" s="246"/>
      <c r="V195" s="246"/>
      <c r="W195" s="246"/>
      <c r="X195" s="187" t="s">
        <v>932</v>
      </c>
      <c r="Y195" s="82"/>
      <c r="Z195" s="83"/>
      <c r="AA195" s="106"/>
      <c r="AB195" s="247">
        <f>+IF(SUM(S144)=0,"",S144/T195)</f>
      </c>
      <c r="AC195" s="248"/>
      <c r="AD195" s="248"/>
      <c r="AE195" s="248"/>
      <c r="AF195" s="248"/>
      <c r="AG195" s="188"/>
      <c r="AH195" s="188"/>
      <c r="AI195" s="188"/>
      <c r="AJ195" s="188"/>
      <c r="AK195" s="86"/>
    </row>
    <row r="196" spans="6:37" ht="12" customHeight="1">
      <c r="F196" s="275"/>
      <c r="G196" s="276"/>
      <c r="H196" s="67"/>
      <c r="I196" s="66" t="s">
        <v>272</v>
      </c>
      <c r="J196" s="66" t="s">
        <v>207</v>
      </c>
      <c r="K196" s="66" t="s">
        <v>214</v>
      </c>
      <c r="L196" s="66" t="s">
        <v>137</v>
      </c>
      <c r="M196" s="66" t="s">
        <v>149</v>
      </c>
      <c r="N196" s="66" t="s">
        <v>151</v>
      </c>
      <c r="O196" s="66"/>
      <c r="P196" s="66"/>
      <c r="Q196" s="66"/>
      <c r="R196" s="68"/>
      <c r="S196" s="259"/>
      <c r="T196" s="260"/>
      <c r="U196" s="260"/>
      <c r="V196" s="260"/>
      <c r="W196" s="260"/>
      <c r="X196" s="260"/>
      <c r="Y196" s="78"/>
      <c r="Z196" s="79" t="s">
        <v>764</v>
      </c>
      <c r="AA196" s="91"/>
      <c r="AB196" s="257"/>
      <c r="AC196" s="258"/>
      <c r="AD196" s="258"/>
      <c r="AE196" s="258"/>
      <c r="AF196" s="258"/>
      <c r="AG196" s="250" t="str">
        <f>SUBSTITUTE(W145,"（","/人日")</f>
        <v>ｍ/人日</v>
      </c>
      <c r="AH196" s="250"/>
      <c r="AI196" s="250"/>
      <c r="AJ196" s="250"/>
      <c r="AK196" s="81"/>
    </row>
    <row r="197" spans="1:38" s="11" customFormat="1" ht="12" customHeight="1">
      <c r="A197" s="2"/>
      <c r="B197" s="2"/>
      <c r="C197" s="2"/>
      <c r="D197" s="2"/>
      <c r="E197" s="2"/>
      <c r="F197" s="277"/>
      <c r="G197" s="278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107"/>
      <c r="S197" s="191" t="s">
        <v>931</v>
      </c>
      <c r="T197" s="251"/>
      <c r="U197" s="251"/>
      <c r="V197" s="251"/>
      <c r="W197" s="251"/>
      <c r="X197" s="192" t="s">
        <v>932</v>
      </c>
      <c r="Y197" s="82"/>
      <c r="Z197" s="83"/>
      <c r="AA197" s="94"/>
      <c r="AB197" s="247">
        <f>+IF(SUM(S145)=0,"",S145/T197)</f>
      </c>
      <c r="AC197" s="248"/>
      <c r="AD197" s="248"/>
      <c r="AE197" s="248"/>
      <c r="AF197" s="248"/>
      <c r="AG197" s="188"/>
      <c r="AH197" s="188"/>
      <c r="AI197" s="188"/>
      <c r="AJ197" s="188"/>
      <c r="AK197" s="86"/>
      <c r="AL197" s="2"/>
    </row>
    <row r="198" spans="1:38" s="11" customFormat="1" ht="12" customHeight="1">
      <c r="A198" s="2"/>
      <c r="B198" s="2"/>
      <c r="C198" s="2"/>
      <c r="D198" s="2"/>
      <c r="E198" s="2"/>
      <c r="F198" s="87"/>
      <c r="G198" s="34"/>
      <c r="H198" s="66" t="s">
        <v>774</v>
      </c>
      <c r="I198" s="66" t="s">
        <v>151</v>
      </c>
      <c r="J198" s="66" t="s">
        <v>295</v>
      </c>
      <c r="K198" s="66" t="s">
        <v>775</v>
      </c>
      <c r="L198" s="66" t="s">
        <v>142</v>
      </c>
      <c r="M198" s="66" t="s">
        <v>137</v>
      </c>
      <c r="N198" s="66" t="s">
        <v>259</v>
      </c>
      <c r="O198" s="66"/>
      <c r="P198" s="66"/>
      <c r="Q198" s="66"/>
      <c r="R198" s="68"/>
      <c r="S198" s="259"/>
      <c r="T198" s="260"/>
      <c r="U198" s="260"/>
      <c r="V198" s="260"/>
      <c r="W198" s="260"/>
      <c r="X198" s="260"/>
      <c r="Y198" s="78"/>
      <c r="Z198" s="79" t="s">
        <v>764</v>
      </c>
      <c r="AA198" s="91"/>
      <c r="AB198" s="257"/>
      <c r="AC198" s="258"/>
      <c r="AD198" s="258"/>
      <c r="AE198" s="258"/>
      <c r="AF198" s="258"/>
      <c r="AG198" s="250" t="str">
        <f>SUBSTITUTE(W146,"（","/人日")</f>
        <v>/人日</v>
      </c>
      <c r="AH198" s="250"/>
      <c r="AI198" s="250"/>
      <c r="AJ198" s="250"/>
      <c r="AK198" s="81"/>
      <c r="AL198" s="2"/>
    </row>
    <row r="199" spans="1:38" s="11" customFormat="1" ht="12" customHeight="1">
      <c r="A199" s="2"/>
      <c r="B199" s="2"/>
      <c r="C199" s="2"/>
      <c r="D199" s="2"/>
      <c r="E199" s="2"/>
      <c r="F199" s="88"/>
      <c r="G199" s="2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8"/>
      <c r="S199" s="191" t="s">
        <v>931</v>
      </c>
      <c r="T199" s="251"/>
      <c r="U199" s="251"/>
      <c r="V199" s="251"/>
      <c r="W199" s="251"/>
      <c r="X199" s="192" t="s">
        <v>932</v>
      </c>
      <c r="Y199" s="75"/>
      <c r="Z199" s="76"/>
      <c r="AA199" s="9"/>
      <c r="AB199" s="247">
        <f>+IF(SUM(S146)=0,"",S146/T199)</f>
      </c>
      <c r="AC199" s="248"/>
      <c r="AD199" s="248"/>
      <c r="AE199" s="248"/>
      <c r="AF199" s="248"/>
      <c r="AG199" s="77"/>
      <c r="AH199" s="77"/>
      <c r="AI199" s="77"/>
      <c r="AJ199" s="77"/>
      <c r="AK199" s="97"/>
      <c r="AL199" s="2"/>
    </row>
    <row r="200" spans="1:38" s="11" customFormat="1" ht="12" customHeight="1">
      <c r="A200" s="2"/>
      <c r="B200" s="2"/>
      <c r="C200" s="2"/>
      <c r="D200" s="2"/>
      <c r="E200" s="2"/>
      <c r="F200" s="252" t="s">
        <v>776</v>
      </c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4"/>
      <c r="S200" s="255">
        <f>+IF((S182+S194+S196+S198)=0,0,(S182+S194+S196+S198))</f>
        <v>0</v>
      </c>
      <c r="T200" s="256"/>
      <c r="U200" s="256"/>
      <c r="V200" s="256"/>
      <c r="W200" s="256"/>
      <c r="X200" s="256"/>
      <c r="Y200" s="78"/>
      <c r="Z200" s="79" t="s">
        <v>764</v>
      </c>
      <c r="AA200" s="91"/>
      <c r="AB200" s="257"/>
      <c r="AC200" s="258"/>
      <c r="AD200" s="258"/>
      <c r="AE200" s="258"/>
      <c r="AF200" s="258"/>
      <c r="AG200" s="250"/>
      <c r="AH200" s="250"/>
      <c r="AI200" s="250"/>
      <c r="AJ200" s="250"/>
      <c r="AK200" s="81"/>
      <c r="AL200" s="2"/>
    </row>
    <row r="201" spans="1:38" s="11" customFormat="1" ht="12" customHeight="1">
      <c r="A201" s="2"/>
      <c r="B201" s="2"/>
      <c r="C201" s="2"/>
      <c r="D201" s="2"/>
      <c r="E201" s="2"/>
      <c r="F201" s="243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5"/>
      <c r="S201" s="186" t="s">
        <v>931</v>
      </c>
      <c r="T201" s="246">
        <f>+IF((T183+T195+T197+T199)=0,0,(T183+T195+T197+T199))</f>
        <v>0</v>
      </c>
      <c r="U201" s="246"/>
      <c r="V201" s="246"/>
      <c r="W201" s="246"/>
      <c r="X201" s="187" t="s">
        <v>932</v>
      </c>
      <c r="Y201" s="82"/>
      <c r="Z201" s="83" t="s">
        <v>764</v>
      </c>
      <c r="AA201" s="94"/>
      <c r="AB201" s="247"/>
      <c r="AC201" s="248"/>
      <c r="AD201" s="248"/>
      <c r="AE201" s="248"/>
      <c r="AF201" s="248"/>
      <c r="AG201" s="249"/>
      <c r="AH201" s="249"/>
      <c r="AI201" s="249"/>
      <c r="AJ201" s="249"/>
      <c r="AK201" s="86"/>
      <c r="AL201" s="2"/>
    </row>
    <row r="202" spans="1:38" s="11" customFormat="1" ht="15" customHeight="1">
      <c r="A202" s="2"/>
      <c r="B202" s="2"/>
      <c r="C202" s="2"/>
      <c r="D202" s="2"/>
      <c r="E202" s="2"/>
      <c r="F202" s="1" t="s">
        <v>199</v>
      </c>
      <c r="G202" s="1" t="s">
        <v>207</v>
      </c>
      <c r="H202" s="1" t="s">
        <v>223</v>
      </c>
      <c r="I202" s="1" t="s">
        <v>165</v>
      </c>
      <c r="J202" s="1" t="s">
        <v>224</v>
      </c>
      <c r="K202" s="1" t="s">
        <v>200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7:31" s="11" customFormat="1" ht="15" customHeight="1">
      <c r="G203" s="11" t="s">
        <v>155</v>
      </c>
      <c r="I203" s="11" t="s">
        <v>175</v>
      </c>
      <c r="J203" s="11" t="s">
        <v>151</v>
      </c>
      <c r="K203" s="11" t="s">
        <v>270</v>
      </c>
      <c r="L203" s="11" t="s">
        <v>271</v>
      </c>
      <c r="M203" s="11" t="s">
        <v>189</v>
      </c>
      <c r="N203" s="11" t="s">
        <v>667</v>
      </c>
      <c r="O203" s="11" t="s">
        <v>900</v>
      </c>
      <c r="P203" s="11" t="s">
        <v>901</v>
      </c>
      <c r="Q203" s="11" t="s">
        <v>815</v>
      </c>
      <c r="R203" s="11" t="s">
        <v>816</v>
      </c>
      <c r="S203" s="11" t="s">
        <v>161</v>
      </c>
      <c r="T203" s="11" t="s">
        <v>902</v>
      </c>
      <c r="U203" s="11" t="s">
        <v>163</v>
      </c>
      <c r="V203" s="11" t="s">
        <v>175</v>
      </c>
      <c r="W203" s="11" t="s">
        <v>151</v>
      </c>
      <c r="X203" s="11" t="s">
        <v>179</v>
      </c>
      <c r="Y203" s="11" t="s">
        <v>903</v>
      </c>
      <c r="Z203" s="11" t="s">
        <v>212</v>
      </c>
      <c r="AA203" s="11" t="s">
        <v>227</v>
      </c>
      <c r="AB203" s="11" t="s">
        <v>163</v>
      </c>
      <c r="AC203" s="11" t="s">
        <v>599</v>
      </c>
      <c r="AD203" s="11" t="s">
        <v>212</v>
      </c>
      <c r="AE203" s="11" t="s">
        <v>600</v>
      </c>
    </row>
    <row r="204" spans="7:37" s="11" customFormat="1" ht="15" customHeight="1">
      <c r="G204" s="11" t="s">
        <v>110</v>
      </c>
      <c r="I204" s="11" t="s">
        <v>372</v>
      </c>
      <c r="J204" s="11" t="s">
        <v>373</v>
      </c>
      <c r="K204" s="11" t="s">
        <v>420</v>
      </c>
      <c r="L204" s="11" t="s">
        <v>102</v>
      </c>
      <c r="M204" s="11" t="s">
        <v>667</v>
      </c>
      <c r="N204" s="11" t="s">
        <v>369</v>
      </c>
      <c r="O204" s="11" t="s">
        <v>491</v>
      </c>
      <c r="P204" s="11" t="s">
        <v>442</v>
      </c>
      <c r="Q204" s="11" t="s">
        <v>329</v>
      </c>
      <c r="R204" s="11" t="s">
        <v>100</v>
      </c>
      <c r="S204" s="11" t="s">
        <v>492</v>
      </c>
      <c r="T204" s="11" t="s">
        <v>640</v>
      </c>
      <c r="U204" s="11" t="s">
        <v>639</v>
      </c>
      <c r="V204" s="11" t="s">
        <v>627</v>
      </c>
      <c r="W204" s="11" t="s">
        <v>377</v>
      </c>
      <c r="X204" s="11" t="s">
        <v>104</v>
      </c>
      <c r="Y204" s="11" t="s">
        <v>493</v>
      </c>
      <c r="Z204" s="11" t="s">
        <v>641</v>
      </c>
      <c r="AA204" s="11" t="s">
        <v>349</v>
      </c>
      <c r="AB204" s="11" t="s">
        <v>350</v>
      </c>
      <c r="AC204" s="11" t="s">
        <v>494</v>
      </c>
      <c r="AD204" s="11" t="s">
        <v>433</v>
      </c>
      <c r="AE204" s="11" t="s">
        <v>105</v>
      </c>
      <c r="AF204" s="11" t="s">
        <v>345</v>
      </c>
      <c r="AG204" s="11" t="s">
        <v>367</v>
      </c>
      <c r="AH204" s="11" t="s">
        <v>115</v>
      </c>
      <c r="AI204" s="11" t="s">
        <v>667</v>
      </c>
      <c r="AJ204" s="11" t="s">
        <v>349</v>
      </c>
      <c r="AK204" s="11" t="s">
        <v>350</v>
      </c>
    </row>
    <row r="205" spans="8:32" s="11" customFormat="1" ht="15" customHeight="1">
      <c r="H205" s="11" t="s">
        <v>398</v>
      </c>
      <c r="I205" s="11" t="s">
        <v>399</v>
      </c>
      <c r="J205" s="11" t="s">
        <v>485</v>
      </c>
      <c r="K205" s="11" t="s">
        <v>102</v>
      </c>
      <c r="L205" s="11" t="s">
        <v>390</v>
      </c>
      <c r="M205" s="11" t="s">
        <v>329</v>
      </c>
      <c r="N205" s="11" t="s">
        <v>420</v>
      </c>
      <c r="O205" s="11" t="s">
        <v>105</v>
      </c>
      <c r="P205" s="11" t="s">
        <v>372</v>
      </c>
      <c r="Q205" s="11" t="s">
        <v>373</v>
      </c>
      <c r="R205" s="11" t="s">
        <v>420</v>
      </c>
      <c r="S205" s="11" t="s">
        <v>602</v>
      </c>
      <c r="T205" s="11" t="s">
        <v>438</v>
      </c>
      <c r="U205" s="11" t="s">
        <v>115</v>
      </c>
      <c r="V205" s="11" t="s">
        <v>627</v>
      </c>
      <c r="W205" s="11" t="s">
        <v>433</v>
      </c>
      <c r="X205" s="11" t="s">
        <v>495</v>
      </c>
      <c r="Y205" s="11" t="s">
        <v>105</v>
      </c>
      <c r="Z205" s="11" t="s">
        <v>345</v>
      </c>
      <c r="AA205" s="11" t="s">
        <v>367</v>
      </c>
      <c r="AB205" s="11" t="s">
        <v>106</v>
      </c>
      <c r="AC205" s="11" t="s">
        <v>99</v>
      </c>
      <c r="AD205" s="11" t="s">
        <v>107</v>
      </c>
      <c r="AE205" s="11" t="s">
        <v>108</v>
      </c>
      <c r="AF205" s="11" t="s">
        <v>109</v>
      </c>
    </row>
    <row r="206" spans="7:17" s="11" customFormat="1" ht="15" customHeight="1">
      <c r="G206" s="11" t="s">
        <v>117</v>
      </c>
      <c r="I206" s="11" t="s">
        <v>365</v>
      </c>
      <c r="J206" s="11" t="s">
        <v>364</v>
      </c>
      <c r="K206" s="11" t="s">
        <v>102</v>
      </c>
      <c r="L206" s="11" t="s">
        <v>667</v>
      </c>
      <c r="M206" s="11" t="s">
        <v>120</v>
      </c>
      <c r="N206" s="11" t="s">
        <v>100</v>
      </c>
      <c r="O206" s="11" t="s">
        <v>469</v>
      </c>
      <c r="P206" s="11" t="s">
        <v>122</v>
      </c>
      <c r="Q206" s="11" t="s">
        <v>109</v>
      </c>
    </row>
    <row r="207" spans="7:9" s="11" customFormat="1" ht="15" customHeight="1">
      <c r="G207" s="11" t="s">
        <v>124</v>
      </c>
      <c r="I207" s="62" t="s">
        <v>125</v>
      </c>
    </row>
    <row r="208" s="11" customFormat="1" ht="15" customHeight="1">
      <c r="H208" s="62" t="s">
        <v>126</v>
      </c>
    </row>
    <row r="209" s="11" customFormat="1" ht="15" customHeight="1">
      <c r="H209" s="62" t="s">
        <v>127</v>
      </c>
    </row>
    <row r="210" spans="1:38" s="11" customFormat="1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s="11" customFormat="1" ht="15" customHeight="1">
      <c r="A211" s="2"/>
      <c r="B211" s="2"/>
      <c r="C211" s="2"/>
      <c r="D211" s="1" t="s">
        <v>463</v>
      </c>
      <c r="E211" s="2"/>
      <c r="F211" s="1" t="s">
        <v>496</v>
      </c>
      <c r="G211" s="1" t="s">
        <v>497</v>
      </c>
      <c r="H211" s="1" t="s">
        <v>498</v>
      </c>
      <c r="I211" s="1" t="s">
        <v>467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s="11" customFormat="1" ht="15" customHeight="1">
      <c r="A212" s="2"/>
      <c r="B212" s="2"/>
      <c r="C212" s="2"/>
      <c r="D212" s="2"/>
      <c r="E212" s="2"/>
      <c r="F212" s="1" t="s">
        <v>328</v>
      </c>
      <c r="G212" s="1" t="s">
        <v>329</v>
      </c>
      <c r="H212" s="1" t="s">
        <v>499</v>
      </c>
      <c r="I212" s="1" t="s">
        <v>500</v>
      </c>
      <c r="J212" s="1" t="s">
        <v>351</v>
      </c>
      <c r="K212" s="1" t="s">
        <v>429</v>
      </c>
      <c r="L212" s="1" t="s">
        <v>501</v>
      </c>
      <c r="M212" s="1" t="s">
        <v>433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s="11" customFormat="1" ht="15" customHeight="1">
      <c r="A213" s="2"/>
      <c r="B213" s="2"/>
      <c r="C213" s="2"/>
      <c r="D213" s="2"/>
      <c r="E213" s="2"/>
      <c r="F213" s="233" t="s">
        <v>510</v>
      </c>
      <c r="G213" s="234"/>
      <c r="H213" s="234"/>
      <c r="I213" s="234"/>
      <c r="J213" s="234"/>
      <c r="K213" s="234"/>
      <c r="L213" s="235"/>
      <c r="M213" s="233" t="s">
        <v>511</v>
      </c>
      <c r="N213" s="234"/>
      <c r="O213" s="234"/>
      <c r="P213" s="234"/>
      <c r="Q213" s="234"/>
      <c r="R213" s="234"/>
      <c r="S213" s="234"/>
      <c r="T213" s="235"/>
      <c r="U213" s="210" t="s">
        <v>512</v>
      </c>
      <c r="V213" s="211"/>
      <c r="W213" s="211"/>
      <c r="X213" s="211"/>
      <c r="Y213" s="212"/>
      <c r="Z213" s="210" t="s">
        <v>515</v>
      </c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2"/>
      <c r="AL213" s="2"/>
    </row>
    <row r="214" spans="1:38" s="11" customFormat="1" ht="15" customHeight="1">
      <c r="A214" s="2"/>
      <c r="B214" s="2"/>
      <c r="C214" s="2"/>
      <c r="D214" s="2"/>
      <c r="E214" s="2"/>
      <c r="F214" s="240" t="s">
        <v>502</v>
      </c>
      <c r="G214" s="241"/>
      <c r="H214" s="241"/>
      <c r="I214" s="241"/>
      <c r="J214" s="241"/>
      <c r="K214" s="241"/>
      <c r="L214" s="242"/>
      <c r="M214" s="204"/>
      <c r="N214" s="205"/>
      <c r="O214" s="58" t="s">
        <v>513</v>
      </c>
      <c r="P214" s="50"/>
      <c r="Q214" s="236"/>
      <c r="R214" s="236"/>
      <c r="S214" s="16" t="s">
        <v>514</v>
      </c>
      <c r="T214" s="17"/>
      <c r="U214" s="204"/>
      <c r="V214" s="205"/>
      <c r="W214" s="205"/>
      <c r="X214" s="59" t="s">
        <v>494</v>
      </c>
      <c r="Y214" s="49"/>
      <c r="Z214" s="237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9"/>
      <c r="AL214" s="2"/>
    </row>
    <row r="215" spans="1:38" s="11" customFormat="1" ht="15" customHeight="1">
      <c r="A215" s="2"/>
      <c r="B215" s="2"/>
      <c r="C215" s="2"/>
      <c r="D215" s="2"/>
      <c r="E215" s="2"/>
      <c r="F215" s="215" t="s">
        <v>504</v>
      </c>
      <c r="G215" s="216"/>
      <c r="H215" s="216"/>
      <c r="I215" s="216"/>
      <c r="J215" s="216"/>
      <c r="K215" s="216"/>
      <c r="L215" s="217"/>
      <c r="M215" s="204"/>
      <c r="N215" s="205"/>
      <c r="O215" s="58" t="s">
        <v>513</v>
      </c>
      <c r="P215" s="50"/>
      <c r="Q215" s="236"/>
      <c r="R215" s="236"/>
      <c r="S215" s="16" t="s">
        <v>514</v>
      </c>
      <c r="T215" s="17"/>
      <c r="U215" s="204"/>
      <c r="V215" s="205"/>
      <c r="W215" s="205"/>
      <c r="X215" s="59" t="s">
        <v>494</v>
      </c>
      <c r="Y215" s="49"/>
      <c r="Z215" s="207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9"/>
      <c r="AL215" s="2"/>
    </row>
    <row r="216" spans="1:38" s="11" customFormat="1" ht="15" customHeight="1">
      <c r="A216" s="2"/>
      <c r="B216" s="2"/>
      <c r="C216" s="2"/>
      <c r="D216" s="2"/>
      <c r="E216" s="2"/>
      <c r="F216" s="215" t="s">
        <v>505</v>
      </c>
      <c r="G216" s="216"/>
      <c r="H216" s="216"/>
      <c r="I216" s="216"/>
      <c r="J216" s="216"/>
      <c r="K216" s="216"/>
      <c r="L216" s="217"/>
      <c r="M216" s="204"/>
      <c r="N216" s="205"/>
      <c r="O216" s="58" t="s">
        <v>513</v>
      </c>
      <c r="P216" s="50"/>
      <c r="Q216" s="236"/>
      <c r="R216" s="236"/>
      <c r="S216" s="16" t="s">
        <v>514</v>
      </c>
      <c r="T216" s="17"/>
      <c r="U216" s="204"/>
      <c r="V216" s="205"/>
      <c r="W216" s="205"/>
      <c r="X216" s="59" t="s">
        <v>494</v>
      </c>
      <c r="Y216" s="49"/>
      <c r="Z216" s="207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9"/>
      <c r="AL216" s="2"/>
    </row>
    <row r="217" spans="1:38" s="11" customFormat="1" ht="15" customHeight="1">
      <c r="A217" s="2"/>
      <c r="B217" s="2"/>
      <c r="C217" s="2"/>
      <c r="D217" s="2"/>
      <c r="E217" s="2"/>
      <c r="F217" s="215" t="s">
        <v>506</v>
      </c>
      <c r="G217" s="216"/>
      <c r="H217" s="216"/>
      <c r="I217" s="216"/>
      <c r="J217" s="216"/>
      <c r="K217" s="216"/>
      <c r="L217" s="217"/>
      <c r="M217" s="204"/>
      <c r="N217" s="205"/>
      <c r="O217" s="58" t="s">
        <v>513</v>
      </c>
      <c r="P217" s="50"/>
      <c r="Q217" s="236"/>
      <c r="R217" s="236"/>
      <c r="S217" s="16" t="s">
        <v>514</v>
      </c>
      <c r="T217" s="17"/>
      <c r="U217" s="204"/>
      <c r="V217" s="205"/>
      <c r="W217" s="205"/>
      <c r="X217" s="59" t="s">
        <v>494</v>
      </c>
      <c r="Y217" s="49"/>
      <c r="Z217" s="237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9"/>
      <c r="AL217" s="2"/>
    </row>
    <row r="218" spans="1:38" s="11" customFormat="1" ht="15" customHeight="1">
      <c r="A218" s="2"/>
      <c r="B218" s="2"/>
      <c r="C218" s="2"/>
      <c r="D218" s="2"/>
      <c r="E218" s="2"/>
      <c r="F218" s="215" t="s">
        <v>507</v>
      </c>
      <c r="G218" s="216"/>
      <c r="H218" s="216"/>
      <c r="I218" s="216"/>
      <c r="J218" s="216"/>
      <c r="K218" s="216"/>
      <c r="L218" s="217"/>
      <c r="M218" s="204"/>
      <c r="N218" s="205"/>
      <c r="O218" s="58" t="s">
        <v>513</v>
      </c>
      <c r="P218" s="50"/>
      <c r="Q218" s="236"/>
      <c r="R218" s="236"/>
      <c r="S218" s="16" t="s">
        <v>514</v>
      </c>
      <c r="T218" s="17"/>
      <c r="U218" s="204"/>
      <c r="V218" s="205"/>
      <c r="W218" s="205"/>
      <c r="X218" s="59" t="s">
        <v>494</v>
      </c>
      <c r="Y218" s="49"/>
      <c r="Z218" s="207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9"/>
      <c r="AL218" s="2"/>
    </row>
    <row r="219" spans="1:38" s="11" customFormat="1" ht="15" customHeight="1">
      <c r="A219" s="2"/>
      <c r="B219" s="2"/>
      <c r="C219" s="2"/>
      <c r="D219" s="2"/>
      <c r="E219" s="2"/>
      <c r="F219" s="215" t="s">
        <v>503</v>
      </c>
      <c r="G219" s="216"/>
      <c r="H219" s="216"/>
      <c r="I219" s="216"/>
      <c r="J219" s="216"/>
      <c r="K219" s="216"/>
      <c r="L219" s="217"/>
      <c r="M219" s="204"/>
      <c r="N219" s="205"/>
      <c r="O219" s="58" t="s">
        <v>513</v>
      </c>
      <c r="P219" s="50"/>
      <c r="Q219" s="236"/>
      <c r="R219" s="236"/>
      <c r="S219" s="16" t="s">
        <v>514</v>
      </c>
      <c r="T219" s="17"/>
      <c r="U219" s="204"/>
      <c r="V219" s="205"/>
      <c r="W219" s="205"/>
      <c r="X219" s="59" t="s">
        <v>494</v>
      </c>
      <c r="Y219" s="49"/>
      <c r="Z219" s="237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38"/>
      <c r="AK219" s="239"/>
      <c r="AL219" s="2"/>
    </row>
    <row r="220" spans="1:38" s="11" customFormat="1" ht="15" customHeight="1">
      <c r="A220" s="2"/>
      <c r="B220" s="2"/>
      <c r="C220" s="2"/>
      <c r="D220" s="2"/>
      <c r="E220" s="2"/>
      <c r="F220" s="215" t="s">
        <v>508</v>
      </c>
      <c r="G220" s="216"/>
      <c r="H220" s="216"/>
      <c r="I220" s="216"/>
      <c r="J220" s="216"/>
      <c r="K220" s="216"/>
      <c r="L220" s="217"/>
      <c r="M220" s="204"/>
      <c r="N220" s="205"/>
      <c r="O220" s="58" t="s">
        <v>513</v>
      </c>
      <c r="P220" s="50"/>
      <c r="Q220" s="236"/>
      <c r="R220" s="236"/>
      <c r="S220" s="16" t="s">
        <v>514</v>
      </c>
      <c r="T220" s="17"/>
      <c r="U220" s="204"/>
      <c r="V220" s="205"/>
      <c r="W220" s="205"/>
      <c r="X220" s="59" t="s">
        <v>494</v>
      </c>
      <c r="Y220" s="49"/>
      <c r="Z220" s="207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9"/>
      <c r="AL220" s="2"/>
    </row>
    <row r="221" spans="1:38" s="11" customFormat="1" ht="15" customHeight="1">
      <c r="A221" s="2"/>
      <c r="B221" s="2"/>
      <c r="C221" s="2"/>
      <c r="D221" s="2"/>
      <c r="E221" s="2"/>
      <c r="F221" s="215" t="s">
        <v>509</v>
      </c>
      <c r="G221" s="216"/>
      <c r="H221" s="216"/>
      <c r="I221" s="216"/>
      <c r="J221" s="216"/>
      <c r="K221" s="216"/>
      <c r="L221" s="217"/>
      <c r="M221" s="204"/>
      <c r="N221" s="205"/>
      <c r="O221" s="58" t="s">
        <v>513</v>
      </c>
      <c r="P221" s="50"/>
      <c r="Q221" s="236"/>
      <c r="R221" s="236"/>
      <c r="S221" s="16" t="s">
        <v>514</v>
      </c>
      <c r="T221" s="17"/>
      <c r="U221" s="204"/>
      <c r="V221" s="205"/>
      <c r="W221" s="205"/>
      <c r="X221" s="59" t="s">
        <v>494</v>
      </c>
      <c r="Y221" s="49"/>
      <c r="Z221" s="207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9"/>
      <c r="AL221" s="2"/>
    </row>
    <row r="222" spans="1:38" s="11" customFormat="1" ht="15" customHeight="1">
      <c r="A222" s="2"/>
      <c r="B222" s="2"/>
      <c r="C222" s="2"/>
      <c r="D222" s="2"/>
      <c r="E222" s="2"/>
      <c r="F222" s="218" t="s">
        <v>132</v>
      </c>
      <c r="G222" s="219"/>
      <c r="H222" s="219"/>
      <c r="I222" s="219"/>
      <c r="J222" s="219"/>
      <c r="K222" s="219"/>
      <c r="L222" s="220"/>
      <c r="M222" s="204"/>
      <c r="N222" s="205"/>
      <c r="O222" s="58" t="s">
        <v>513</v>
      </c>
      <c r="P222" s="50"/>
      <c r="Q222" s="236"/>
      <c r="R222" s="236"/>
      <c r="S222" s="16" t="s">
        <v>514</v>
      </c>
      <c r="T222" s="17"/>
      <c r="U222" s="204"/>
      <c r="V222" s="205"/>
      <c r="W222" s="205"/>
      <c r="X222" s="59" t="s">
        <v>494</v>
      </c>
      <c r="Y222" s="49"/>
      <c r="Z222" s="237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9"/>
      <c r="AL222" s="2"/>
    </row>
    <row r="223" spans="1:38" s="11" customFormat="1" ht="15" customHeight="1">
      <c r="A223" s="2"/>
      <c r="B223" s="2"/>
      <c r="C223" s="2"/>
      <c r="D223" s="2"/>
      <c r="E223" s="2"/>
      <c r="F223" s="218"/>
      <c r="G223" s="219"/>
      <c r="H223" s="219"/>
      <c r="I223" s="219"/>
      <c r="J223" s="219"/>
      <c r="K223" s="219"/>
      <c r="L223" s="220"/>
      <c r="M223" s="204"/>
      <c r="N223" s="205"/>
      <c r="O223" s="58" t="s">
        <v>513</v>
      </c>
      <c r="P223" s="50"/>
      <c r="Q223" s="236"/>
      <c r="R223" s="236"/>
      <c r="S223" s="16" t="s">
        <v>514</v>
      </c>
      <c r="T223" s="17"/>
      <c r="U223" s="204"/>
      <c r="V223" s="205"/>
      <c r="W223" s="205"/>
      <c r="X223" s="59" t="s">
        <v>494</v>
      </c>
      <c r="Y223" s="49"/>
      <c r="Z223" s="207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9"/>
      <c r="AL223" s="2"/>
    </row>
    <row r="224" spans="1:38" s="11" customFormat="1" ht="15" customHeight="1">
      <c r="A224" s="2"/>
      <c r="B224" s="2"/>
      <c r="C224" s="2"/>
      <c r="D224" s="2"/>
      <c r="E224" s="2"/>
      <c r="F224" s="228"/>
      <c r="G224" s="229"/>
      <c r="H224" s="229"/>
      <c r="I224" s="229"/>
      <c r="J224" s="229"/>
      <c r="K224" s="229"/>
      <c r="L224" s="230"/>
      <c r="M224" s="204"/>
      <c r="N224" s="205"/>
      <c r="O224" s="58" t="s">
        <v>513</v>
      </c>
      <c r="P224" s="50"/>
      <c r="Q224" s="236"/>
      <c r="R224" s="236"/>
      <c r="S224" s="16" t="s">
        <v>514</v>
      </c>
      <c r="T224" s="17"/>
      <c r="U224" s="204"/>
      <c r="V224" s="205"/>
      <c r="W224" s="205"/>
      <c r="X224" s="59" t="s">
        <v>494</v>
      </c>
      <c r="Y224" s="49"/>
      <c r="Z224" s="207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9"/>
      <c r="AL224" s="2"/>
    </row>
    <row r="225" spans="6:37" ht="15" customHeight="1">
      <c r="F225" s="210" t="s">
        <v>532</v>
      </c>
      <c r="G225" s="211"/>
      <c r="H225" s="211"/>
      <c r="I225" s="211"/>
      <c r="J225" s="211"/>
      <c r="K225" s="211"/>
      <c r="L225" s="212"/>
      <c r="M225" s="213">
        <f>IF(SUM(M214:N224)=0,"",SUM(M214:N224))</f>
      </c>
      <c r="N225" s="214"/>
      <c r="O225" s="58" t="s">
        <v>513</v>
      </c>
      <c r="P225" s="21"/>
      <c r="Q225" s="214">
        <f>IF(SUM(Q214:R224)=0,"",SUM(Q214:R224))</f>
      </c>
      <c r="R225" s="214"/>
      <c r="S225" s="16" t="s">
        <v>514</v>
      </c>
      <c r="T225" s="17"/>
      <c r="U225" s="206">
        <f>IF(SUM(U214:W224)=0,"",SUM(U214:W224))</f>
      </c>
      <c r="V225" s="203"/>
      <c r="W225" s="203"/>
      <c r="X225" s="59" t="s">
        <v>494</v>
      </c>
      <c r="Y225" s="49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9"/>
    </row>
    <row r="226" spans="6:11" ht="15" customHeight="1">
      <c r="F226" s="1" t="s">
        <v>199</v>
      </c>
      <c r="G226" s="1" t="s">
        <v>207</v>
      </c>
      <c r="H226" s="1" t="s">
        <v>223</v>
      </c>
      <c r="I226" s="1" t="s">
        <v>165</v>
      </c>
      <c r="J226" s="1" t="s">
        <v>224</v>
      </c>
      <c r="K226" s="1" t="s">
        <v>200</v>
      </c>
    </row>
    <row r="227" spans="1:38" ht="15" customHeight="1">
      <c r="A227" s="11"/>
      <c r="B227" s="11"/>
      <c r="C227" s="11"/>
      <c r="D227" s="11"/>
      <c r="E227" s="11"/>
      <c r="F227" s="11"/>
      <c r="G227" s="11" t="s">
        <v>155</v>
      </c>
      <c r="H227" s="11"/>
      <c r="I227" s="11" t="s">
        <v>926</v>
      </c>
      <c r="J227" s="11" t="s">
        <v>205</v>
      </c>
      <c r="K227" s="11" t="s">
        <v>147</v>
      </c>
      <c r="L227" s="11" t="s">
        <v>796</v>
      </c>
      <c r="M227" s="11" t="s">
        <v>927</v>
      </c>
      <c r="N227" s="11" t="s">
        <v>136</v>
      </c>
      <c r="O227" s="11" t="s">
        <v>177</v>
      </c>
      <c r="P227" s="11" t="s">
        <v>205</v>
      </c>
      <c r="Q227" s="11" t="s">
        <v>161</v>
      </c>
      <c r="R227" s="11" t="s">
        <v>189</v>
      </c>
      <c r="S227" s="11" t="s">
        <v>667</v>
      </c>
      <c r="T227" s="11" t="s">
        <v>900</v>
      </c>
      <c r="U227" s="11" t="s">
        <v>901</v>
      </c>
      <c r="V227" s="11" t="s">
        <v>815</v>
      </c>
      <c r="W227" s="11" t="s">
        <v>816</v>
      </c>
      <c r="X227" s="11" t="s">
        <v>161</v>
      </c>
      <c r="Y227" s="11" t="s">
        <v>902</v>
      </c>
      <c r="Z227" s="11" t="s">
        <v>163</v>
      </c>
      <c r="AA227" s="11" t="s">
        <v>175</v>
      </c>
      <c r="AB227" s="11" t="s">
        <v>151</v>
      </c>
      <c r="AC227" s="11" t="s">
        <v>179</v>
      </c>
      <c r="AD227" s="11" t="s">
        <v>903</v>
      </c>
      <c r="AE227" s="11" t="s">
        <v>137</v>
      </c>
      <c r="AF227" s="11" t="s">
        <v>255</v>
      </c>
      <c r="AG227" s="11" t="s">
        <v>918</v>
      </c>
      <c r="AH227" s="11" t="s">
        <v>926</v>
      </c>
      <c r="AI227" s="11" t="s">
        <v>205</v>
      </c>
      <c r="AJ227" s="11" t="s">
        <v>147</v>
      </c>
      <c r="AK227" s="11" t="s">
        <v>796</v>
      </c>
      <c r="AL227" s="11"/>
    </row>
    <row r="228" spans="1:38" ht="15" customHeight="1">
      <c r="A228" s="11"/>
      <c r="B228" s="11"/>
      <c r="C228" s="11"/>
      <c r="D228" s="11"/>
      <c r="E228" s="11"/>
      <c r="F228" s="11"/>
      <c r="G228" s="11"/>
      <c r="H228" s="11" t="s">
        <v>927</v>
      </c>
      <c r="I228" s="11" t="s">
        <v>136</v>
      </c>
      <c r="J228" s="11" t="s">
        <v>177</v>
      </c>
      <c r="K228" s="11" t="s">
        <v>205</v>
      </c>
      <c r="L228" s="11" t="s">
        <v>158</v>
      </c>
      <c r="M228" s="11" t="s">
        <v>207</v>
      </c>
      <c r="N228" s="11" t="s">
        <v>223</v>
      </c>
      <c r="O228" s="11" t="s">
        <v>227</v>
      </c>
      <c r="P228" s="11" t="s">
        <v>163</v>
      </c>
      <c r="Q228" s="11" t="s">
        <v>599</v>
      </c>
      <c r="R228" s="11" t="s">
        <v>212</v>
      </c>
      <c r="S228" s="11" t="s">
        <v>600</v>
      </c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:38" ht="15" customHeight="1">
      <c r="A229" s="11"/>
      <c r="B229" s="11"/>
      <c r="C229" s="11"/>
      <c r="D229" s="11"/>
      <c r="E229" s="11"/>
      <c r="F229" s="11"/>
      <c r="G229" s="11" t="s">
        <v>110</v>
      </c>
      <c r="H229" s="11"/>
      <c r="I229" s="11" t="s">
        <v>351</v>
      </c>
      <c r="J229" s="11" t="s">
        <v>429</v>
      </c>
      <c r="K229" s="11" t="s">
        <v>501</v>
      </c>
      <c r="L229" s="11" t="s">
        <v>433</v>
      </c>
      <c r="M229" s="11" t="s">
        <v>100</v>
      </c>
      <c r="N229" s="11" t="s">
        <v>102</v>
      </c>
      <c r="O229" s="11" t="s">
        <v>128</v>
      </c>
      <c r="P229" s="11" t="s">
        <v>394</v>
      </c>
      <c r="Q229" s="11" t="s">
        <v>105</v>
      </c>
      <c r="R229" s="11" t="s">
        <v>741</v>
      </c>
      <c r="S229" s="11" t="s">
        <v>101</v>
      </c>
      <c r="T229" s="11" t="s">
        <v>99</v>
      </c>
      <c r="U229" s="11" t="s">
        <v>516</v>
      </c>
      <c r="V229" s="11" t="s">
        <v>517</v>
      </c>
      <c r="W229" s="11" t="s">
        <v>104</v>
      </c>
      <c r="X229" s="11" t="s">
        <v>611</v>
      </c>
      <c r="Y229" s="11" t="s">
        <v>634</v>
      </c>
      <c r="Z229" s="11" t="s">
        <v>642</v>
      </c>
      <c r="AA229" s="11" t="s">
        <v>499</v>
      </c>
      <c r="AB229" s="11" t="s">
        <v>500</v>
      </c>
      <c r="AC229" s="11" t="s">
        <v>105</v>
      </c>
      <c r="AD229" s="11" t="s">
        <v>344</v>
      </c>
      <c r="AE229" s="11" t="s">
        <v>643</v>
      </c>
      <c r="AF229" s="11" t="s">
        <v>667</v>
      </c>
      <c r="AG229" s="11" t="s">
        <v>632</v>
      </c>
      <c r="AH229" s="11" t="s">
        <v>637</v>
      </c>
      <c r="AI229" s="11" t="s">
        <v>644</v>
      </c>
      <c r="AJ229" s="11" t="s">
        <v>645</v>
      </c>
      <c r="AK229" s="11" t="s">
        <v>499</v>
      </c>
      <c r="AL229" s="11"/>
    </row>
    <row r="230" spans="1:38" ht="15" customHeight="1">
      <c r="A230" s="11"/>
      <c r="B230" s="11"/>
      <c r="C230" s="11"/>
      <c r="D230" s="11"/>
      <c r="E230" s="11"/>
      <c r="F230" s="11"/>
      <c r="G230" s="11"/>
      <c r="H230" s="11" t="s">
        <v>500</v>
      </c>
      <c r="I230" s="11" t="s">
        <v>100</v>
      </c>
      <c r="J230" s="11" t="s">
        <v>626</v>
      </c>
      <c r="K230" s="11" t="s">
        <v>98</v>
      </c>
      <c r="L230" s="11" t="s">
        <v>116</v>
      </c>
      <c r="M230" s="11" t="s">
        <v>102</v>
      </c>
      <c r="N230" s="11" t="s">
        <v>113</v>
      </c>
      <c r="O230" s="11"/>
      <c r="P230" s="11" t="s">
        <v>114</v>
      </c>
      <c r="Q230" s="11" t="s">
        <v>431</v>
      </c>
      <c r="R230" s="11" t="s">
        <v>518</v>
      </c>
      <c r="S230" s="11" t="s">
        <v>433</v>
      </c>
      <c r="T230" s="11" t="s">
        <v>108</v>
      </c>
      <c r="U230" s="11" t="s">
        <v>106</v>
      </c>
      <c r="V230" s="11" t="s">
        <v>99</v>
      </c>
      <c r="W230" s="11" t="s">
        <v>107</v>
      </c>
      <c r="X230" s="11" t="s">
        <v>108</v>
      </c>
      <c r="Y230" s="11" t="s">
        <v>109</v>
      </c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3" spans="4:13" ht="15" customHeight="1">
      <c r="D233" s="1" t="s">
        <v>524</v>
      </c>
      <c r="F233" s="1" t="s">
        <v>525</v>
      </c>
      <c r="G233" s="1" t="s">
        <v>526</v>
      </c>
      <c r="H233" s="1" t="s">
        <v>377</v>
      </c>
      <c r="I233" s="1" t="s">
        <v>348</v>
      </c>
      <c r="J233" s="1" t="s">
        <v>525</v>
      </c>
      <c r="K233" s="1" t="s">
        <v>527</v>
      </c>
      <c r="L233" s="1" t="s">
        <v>377</v>
      </c>
      <c r="M233" s="1" t="s">
        <v>433</v>
      </c>
    </row>
    <row r="234" spans="6:37" ht="15" customHeight="1">
      <c r="F234" s="233" t="s">
        <v>528</v>
      </c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35"/>
      <c r="U234" s="233" t="s">
        <v>928</v>
      </c>
      <c r="V234" s="234"/>
      <c r="W234" s="234"/>
      <c r="X234" s="234"/>
      <c r="Y234" s="234"/>
      <c r="Z234" s="234"/>
      <c r="AA234" s="234"/>
      <c r="AB234" s="234"/>
      <c r="AC234" s="235"/>
      <c r="AD234" s="233" t="s">
        <v>912</v>
      </c>
      <c r="AE234" s="234"/>
      <c r="AF234" s="234"/>
      <c r="AG234" s="234"/>
      <c r="AH234" s="234"/>
      <c r="AI234" s="234"/>
      <c r="AJ234" s="234"/>
      <c r="AK234" s="235"/>
    </row>
    <row r="235" spans="6:37" ht="15" customHeight="1">
      <c r="F235" s="215" t="s">
        <v>533</v>
      </c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7"/>
      <c r="U235" s="231"/>
      <c r="V235" s="232"/>
      <c r="W235" s="232"/>
      <c r="X235" s="109" t="s">
        <v>251</v>
      </c>
      <c r="Y235" s="109" t="s">
        <v>199</v>
      </c>
      <c r="Z235" s="232"/>
      <c r="AA235" s="232"/>
      <c r="AB235" s="21" t="s">
        <v>251</v>
      </c>
      <c r="AC235" s="115" t="s">
        <v>200</v>
      </c>
      <c r="AD235" s="228"/>
      <c r="AE235" s="229"/>
      <c r="AF235" s="229"/>
      <c r="AG235" s="229"/>
      <c r="AH235" s="229"/>
      <c r="AI235" s="229"/>
      <c r="AJ235" s="229"/>
      <c r="AK235" s="230"/>
    </row>
    <row r="236" spans="6:37" ht="15" customHeight="1">
      <c r="F236" s="215" t="s">
        <v>534</v>
      </c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7"/>
      <c r="U236" s="231"/>
      <c r="V236" s="232"/>
      <c r="W236" s="232"/>
      <c r="X236" s="109" t="s">
        <v>251</v>
      </c>
      <c r="Y236" s="109" t="s">
        <v>199</v>
      </c>
      <c r="Z236" s="232"/>
      <c r="AA236" s="232"/>
      <c r="AB236" s="21" t="s">
        <v>251</v>
      </c>
      <c r="AC236" s="115" t="s">
        <v>200</v>
      </c>
      <c r="AD236" s="228"/>
      <c r="AE236" s="229"/>
      <c r="AF236" s="229"/>
      <c r="AG236" s="229"/>
      <c r="AH236" s="229"/>
      <c r="AI236" s="229"/>
      <c r="AJ236" s="229"/>
      <c r="AK236" s="230"/>
    </row>
    <row r="237" spans="6:37" ht="15" customHeight="1">
      <c r="F237" s="215" t="s">
        <v>535</v>
      </c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7"/>
      <c r="U237" s="231"/>
      <c r="V237" s="232"/>
      <c r="W237" s="232"/>
      <c r="X237" s="109" t="s">
        <v>251</v>
      </c>
      <c r="Y237" s="109" t="s">
        <v>199</v>
      </c>
      <c r="Z237" s="232"/>
      <c r="AA237" s="232"/>
      <c r="AB237" s="21" t="s">
        <v>251</v>
      </c>
      <c r="AC237" s="115" t="s">
        <v>200</v>
      </c>
      <c r="AD237" s="228"/>
      <c r="AE237" s="229"/>
      <c r="AF237" s="229"/>
      <c r="AG237" s="229"/>
      <c r="AH237" s="229"/>
      <c r="AI237" s="229"/>
      <c r="AJ237" s="229"/>
      <c r="AK237" s="230"/>
    </row>
    <row r="238" spans="6:37" ht="15" customHeight="1">
      <c r="F238" s="215" t="s">
        <v>536</v>
      </c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7"/>
      <c r="U238" s="231"/>
      <c r="V238" s="232"/>
      <c r="W238" s="232"/>
      <c r="X238" s="109" t="s">
        <v>251</v>
      </c>
      <c r="Y238" s="109" t="s">
        <v>199</v>
      </c>
      <c r="Z238" s="232"/>
      <c r="AA238" s="232"/>
      <c r="AB238" s="21" t="s">
        <v>251</v>
      </c>
      <c r="AC238" s="115" t="s">
        <v>200</v>
      </c>
      <c r="AD238" s="228"/>
      <c r="AE238" s="229"/>
      <c r="AF238" s="229"/>
      <c r="AG238" s="229"/>
      <c r="AH238" s="229"/>
      <c r="AI238" s="229"/>
      <c r="AJ238" s="229"/>
      <c r="AK238" s="230"/>
    </row>
    <row r="239" spans="6:37" ht="15" customHeight="1">
      <c r="F239" s="215" t="s">
        <v>537</v>
      </c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7"/>
      <c r="U239" s="231"/>
      <c r="V239" s="232"/>
      <c r="W239" s="232"/>
      <c r="X239" s="109" t="s">
        <v>251</v>
      </c>
      <c r="Y239" s="109" t="s">
        <v>199</v>
      </c>
      <c r="Z239" s="232"/>
      <c r="AA239" s="232"/>
      <c r="AB239" s="21" t="s">
        <v>251</v>
      </c>
      <c r="AC239" s="115" t="s">
        <v>200</v>
      </c>
      <c r="AD239" s="228"/>
      <c r="AE239" s="229"/>
      <c r="AF239" s="229"/>
      <c r="AG239" s="229"/>
      <c r="AH239" s="229"/>
      <c r="AI239" s="229"/>
      <c r="AJ239" s="229"/>
      <c r="AK239" s="230"/>
    </row>
    <row r="240" spans="6:37" ht="15" customHeight="1">
      <c r="F240" s="215" t="s">
        <v>538</v>
      </c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7"/>
      <c r="U240" s="231"/>
      <c r="V240" s="232"/>
      <c r="W240" s="232"/>
      <c r="X240" s="109" t="s">
        <v>251</v>
      </c>
      <c r="Y240" s="109" t="s">
        <v>199</v>
      </c>
      <c r="Z240" s="232"/>
      <c r="AA240" s="232"/>
      <c r="AB240" s="21" t="s">
        <v>251</v>
      </c>
      <c r="AC240" s="115" t="s">
        <v>200</v>
      </c>
      <c r="AD240" s="228"/>
      <c r="AE240" s="229"/>
      <c r="AF240" s="229"/>
      <c r="AG240" s="229"/>
      <c r="AH240" s="229"/>
      <c r="AI240" s="229"/>
      <c r="AJ240" s="229"/>
      <c r="AK240" s="230"/>
    </row>
    <row r="241" spans="6:37" ht="15" customHeight="1">
      <c r="F241" s="215" t="s">
        <v>539</v>
      </c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7"/>
      <c r="U241" s="231"/>
      <c r="V241" s="232"/>
      <c r="W241" s="232"/>
      <c r="X241" s="109" t="s">
        <v>251</v>
      </c>
      <c r="Y241" s="109" t="s">
        <v>199</v>
      </c>
      <c r="Z241" s="232"/>
      <c r="AA241" s="232"/>
      <c r="AB241" s="21" t="s">
        <v>251</v>
      </c>
      <c r="AC241" s="115" t="s">
        <v>200</v>
      </c>
      <c r="AD241" s="228"/>
      <c r="AE241" s="229"/>
      <c r="AF241" s="229"/>
      <c r="AG241" s="229"/>
      <c r="AH241" s="229"/>
      <c r="AI241" s="229"/>
      <c r="AJ241" s="229"/>
      <c r="AK241" s="230"/>
    </row>
    <row r="242" spans="6:37" ht="15" customHeight="1">
      <c r="F242" s="215" t="s">
        <v>540</v>
      </c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7"/>
      <c r="U242" s="231"/>
      <c r="V242" s="232"/>
      <c r="W242" s="232"/>
      <c r="X242" s="109" t="s">
        <v>251</v>
      </c>
      <c r="Y242" s="109" t="s">
        <v>199</v>
      </c>
      <c r="Z242" s="232"/>
      <c r="AA242" s="232"/>
      <c r="AB242" s="21" t="s">
        <v>251</v>
      </c>
      <c r="AC242" s="115" t="s">
        <v>200</v>
      </c>
      <c r="AD242" s="228"/>
      <c r="AE242" s="229"/>
      <c r="AF242" s="229"/>
      <c r="AG242" s="229"/>
      <c r="AH242" s="229"/>
      <c r="AI242" s="229"/>
      <c r="AJ242" s="229"/>
      <c r="AK242" s="230"/>
    </row>
    <row r="243" spans="6:37" ht="15" customHeight="1">
      <c r="F243" s="218" t="s">
        <v>934</v>
      </c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20"/>
      <c r="U243" s="231"/>
      <c r="V243" s="232"/>
      <c r="W243" s="232"/>
      <c r="X243" s="109" t="s">
        <v>251</v>
      </c>
      <c r="Y243" s="109" t="s">
        <v>199</v>
      </c>
      <c r="Z243" s="232"/>
      <c r="AA243" s="232"/>
      <c r="AB243" s="21" t="s">
        <v>251</v>
      </c>
      <c r="AC243" s="115" t="s">
        <v>200</v>
      </c>
      <c r="AD243" s="228"/>
      <c r="AE243" s="229"/>
      <c r="AF243" s="229"/>
      <c r="AG243" s="229"/>
      <c r="AH243" s="229"/>
      <c r="AI243" s="229"/>
      <c r="AJ243" s="229"/>
      <c r="AK243" s="230"/>
    </row>
    <row r="244" spans="6:37" ht="15" customHeight="1">
      <c r="F244" s="218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20"/>
      <c r="U244" s="231"/>
      <c r="V244" s="232"/>
      <c r="W244" s="232"/>
      <c r="X244" s="109" t="s">
        <v>251</v>
      </c>
      <c r="Y244" s="109" t="s">
        <v>199</v>
      </c>
      <c r="Z244" s="232"/>
      <c r="AA244" s="232"/>
      <c r="AB244" s="21" t="s">
        <v>251</v>
      </c>
      <c r="AC244" s="115" t="s">
        <v>200</v>
      </c>
      <c r="AD244" s="228"/>
      <c r="AE244" s="229"/>
      <c r="AF244" s="229"/>
      <c r="AG244" s="229"/>
      <c r="AH244" s="229"/>
      <c r="AI244" s="229"/>
      <c r="AJ244" s="229"/>
      <c r="AK244" s="230"/>
    </row>
    <row r="245" spans="6:37" ht="15" customHeight="1">
      <c r="F245" s="218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20"/>
      <c r="U245" s="231"/>
      <c r="V245" s="232"/>
      <c r="W245" s="232"/>
      <c r="X245" s="109" t="s">
        <v>251</v>
      </c>
      <c r="Y245" s="109" t="s">
        <v>199</v>
      </c>
      <c r="Z245" s="232"/>
      <c r="AA245" s="232"/>
      <c r="AB245" s="21" t="s">
        <v>251</v>
      </c>
      <c r="AC245" s="115" t="s">
        <v>200</v>
      </c>
      <c r="AD245" s="228"/>
      <c r="AE245" s="229"/>
      <c r="AF245" s="229"/>
      <c r="AG245" s="229"/>
      <c r="AH245" s="229"/>
      <c r="AI245" s="229"/>
      <c r="AJ245" s="229"/>
      <c r="AK245" s="230"/>
    </row>
    <row r="246" spans="6:37" ht="15" customHeight="1">
      <c r="F246" s="228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30"/>
      <c r="U246" s="231"/>
      <c r="V246" s="232"/>
      <c r="W246" s="232"/>
      <c r="X246" s="109" t="s">
        <v>251</v>
      </c>
      <c r="Y246" s="109" t="s">
        <v>199</v>
      </c>
      <c r="Z246" s="232"/>
      <c r="AA246" s="232"/>
      <c r="AB246" s="21" t="s">
        <v>251</v>
      </c>
      <c r="AC246" s="115" t="s">
        <v>200</v>
      </c>
      <c r="AD246" s="228"/>
      <c r="AE246" s="229"/>
      <c r="AF246" s="229"/>
      <c r="AG246" s="229"/>
      <c r="AH246" s="229"/>
      <c r="AI246" s="229"/>
      <c r="AJ246" s="229"/>
      <c r="AK246" s="230"/>
    </row>
    <row r="247" spans="6:37" ht="15" customHeight="1">
      <c r="F247" s="228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30"/>
      <c r="U247" s="231"/>
      <c r="V247" s="232"/>
      <c r="W247" s="232"/>
      <c r="X247" s="109" t="s">
        <v>251</v>
      </c>
      <c r="Y247" s="109" t="s">
        <v>199</v>
      </c>
      <c r="Z247" s="232"/>
      <c r="AA247" s="232"/>
      <c r="AB247" s="21" t="s">
        <v>251</v>
      </c>
      <c r="AC247" s="115" t="s">
        <v>200</v>
      </c>
      <c r="AD247" s="228"/>
      <c r="AE247" s="229"/>
      <c r="AF247" s="229"/>
      <c r="AG247" s="229"/>
      <c r="AH247" s="229"/>
      <c r="AI247" s="229"/>
      <c r="AJ247" s="229"/>
      <c r="AK247" s="230"/>
    </row>
    <row r="248" spans="6:37" ht="15" customHeight="1">
      <c r="F248" s="233" t="s">
        <v>532</v>
      </c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235"/>
      <c r="U248" s="226">
        <f>IF(SUM(U235:W247)=0,"",SUM(U235:W247))</f>
      </c>
      <c r="V248" s="227"/>
      <c r="W248" s="227"/>
      <c r="X248" s="109" t="s">
        <v>251</v>
      </c>
      <c r="Y248" s="109" t="s">
        <v>199</v>
      </c>
      <c r="Z248" s="221">
        <f>IF(SUM(Z235:AA247)=0,"",SUM(Z235:AA247))</f>
      </c>
      <c r="AA248" s="222"/>
      <c r="AB248" s="21" t="s">
        <v>251</v>
      </c>
      <c r="AC248" s="115" t="s">
        <v>200</v>
      </c>
      <c r="AD248" s="223"/>
      <c r="AE248" s="224"/>
      <c r="AF248" s="224"/>
      <c r="AG248" s="224"/>
      <c r="AH248" s="224"/>
      <c r="AI248" s="224"/>
      <c r="AJ248" s="224"/>
      <c r="AK248" s="225"/>
    </row>
    <row r="249" spans="6:11" ht="15" customHeight="1">
      <c r="F249" s="1" t="s">
        <v>199</v>
      </c>
      <c r="G249" s="1" t="s">
        <v>207</v>
      </c>
      <c r="H249" s="1" t="s">
        <v>223</v>
      </c>
      <c r="I249" s="1" t="s">
        <v>165</v>
      </c>
      <c r="J249" s="1" t="s">
        <v>224</v>
      </c>
      <c r="K249" s="1" t="s">
        <v>200</v>
      </c>
    </row>
    <row r="250" spans="1:38" ht="15" customHeight="1">
      <c r="A250" s="11"/>
      <c r="B250" s="11"/>
      <c r="C250" s="11"/>
      <c r="D250" s="11"/>
      <c r="E250" s="11"/>
      <c r="F250" s="11"/>
      <c r="G250" s="11" t="s">
        <v>128</v>
      </c>
      <c r="H250" s="11"/>
      <c r="I250" s="11" t="s">
        <v>496</v>
      </c>
      <c r="J250" s="11" t="s">
        <v>541</v>
      </c>
      <c r="K250" s="11" t="s">
        <v>335</v>
      </c>
      <c r="L250" s="11" t="s">
        <v>104</v>
      </c>
      <c r="M250" s="11" t="s">
        <v>365</v>
      </c>
      <c r="N250" s="11" t="s">
        <v>364</v>
      </c>
      <c r="O250" s="11" t="s">
        <v>100</v>
      </c>
      <c r="P250" s="11" t="s">
        <v>102</v>
      </c>
      <c r="Q250" s="11" t="s">
        <v>667</v>
      </c>
      <c r="R250" s="11" t="s">
        <v>646</v>
      </c>
      <c r="S250" s="11" t="s">
        <v>647</v>
      </c>
      <c r="T250" s="11" t="s">
        <v>632</v>
      </c>
      <c r="U250" s="11" t="s">
        <v>642</v>
      </c>
      <c r="V250" s="11" t="s">
        <v>613</v>
      </c>
      <c r="W250" s="11" t="s">
        <v>648</v>
      </c>
      <c r="X250" s="11" t="s">
        <v>634</v>
      </c>
      <c r="Y250" s="11" t="s">
        <v>542</v>
      </c>
      <c r="Z250" s="11" t="s">
        <v>634</v>
      </c>
      <c r="AA250" s="11" t="s">
        <v>113</v>
      </c>
      <c r="AB250" s="11" t="s">
        <v>328</v>
      </c>
      <c r="AC250" s="11" t="s">
        <v>329</v>
      </c>
      <c r="AD250" s="11" t="s">
        <v>442</v>
      </c>
      <c r="AE250" s="11" t="s">
        <v>329</v>
      </c>
      <c r="AF250" s="11" t="s">
        <v>543</v>
      </c>
      <c r="AG250" s="11" t="s">
        <v>114</v>
      </c>
      <c r="AH250" s="11" t="s">
        <v>667</v>
      </c>
      <c r="AI250" s="11" t="s">
        <v>646</v>
      </c>
      <c r="AJ250" s="11" t="s">
        <v>647</v>
      </c>
      <c r="AK250" s="11" t="s">
        <v>632</v>
      </c>
      <c r="AL250" s="11"/>
    </row>
    <row r="251" spans="1:38" ht="15" customHeight="1">
      <c r="A251" s="11"/>
      <c r="B251" s="11"/>
      <c r="C251" s="11"/>
      <c r="D251" s="11"/>
      <c r="E251" s="11"/>
      <c r="F251" s="11"/>
      <c r="G251" s="11"/>
      <c r="H251" s="11" t="s">
        <v>642</v>
      </c>
      <c r="I251" s="11" t="s">
        <v>613</v>
      </c>
      <c r="J251" s="11" t="s">
        <v>611</v>
      </c>
      <c r="K251" s="11" t="s">
        <v>634</v>
      </c>
      <c r="L251" s="11" t="s">
        <v>649</v>
      </c>
      <c r="M251" s="11" t="s">
        <v>634</v>
      </c>
      <c r="N251" s="11" t="s">
        <v>113</v>
      </c>
      <c r="O251" s="11" t="s">
        <v>376</v>
      </c>
      <c r="P251" s="11" t="s">
        <v>379</v>
      </c>
      <c r="Q251" s="11" t="s">
        <v>374</v>
      </c>
      <c r="R251" s="11" t="s">
        <v>375</v>
      </c>
      <c r="S251" s="11" t="s">
        <v>544</v>
      </c>
      <c r="T251" s="11" t="s">
        <v>545</v>
      </c>
      <c r="U251" s="11" t="s">
        <v>377</v>
      </c>
      <c r="V251" s="11" t="s">
        <v>114</v>
      </c>
      <c r="W251" s="11" t="s">
        <v>667</v>
      </c>
      <c r="X251" s="11" t="s">
        <v>646</v>
      </c>
      <c r="Y251" s="11" t="s">
        <v>647</v>
      </c>
      <c r="Z251" s="11" t="s">
        <v>632</v>
      </c>
      <c r="AA251" s="11" t="s">
        <v>642</v>
      </c>
      <c r="AB251" s="11" t="s">
        <v>613</v>
      </c>
      <c r="AC251" s="11" t="s">
        <v>650</v>
      </c>
      <c r="AD251" s="11" t="s">
        <v>651</v>
      </c>
      <c r="AE251" s="11" t="s">
        <v>634</v>
      </c>
      <c r="AF251" s="11" t="s">
        <v>652</v>
      </c>
      <c r="AG251" s="11" t="s">
        <v>653</v>
      </c>
      <c r="AH251" s="11" t="s">
        <v>634</v>
      </c>
      <c r="AI251" s="11" t="s">
        <v>113</v>
      </c>
      <c r="AJ251" s="11" t="s">
        <v>546</v>
      </c>
      <c r="AK251" s="11" t="s">
        <v>547</v>
      </c>
      <c r="AL251" s="11"/>
    </row>
    <row r="252" spans="1:38" ht="15" customHeight="1">
      <c r="A252" s="11"/>
      <c r="B252" s="11"/>
      <c r="C252" s="11"/>
      <c r="D252" s="11"/>
      <c r="E252" s="11"/>
      <c r="F252" s="11"/>
      <c r="G252" s="11"/>
      <c r="H252" s="11" t="s">
        <v>376</v>
      </c>
      <c r="I252" s="11" t="s">
        <v>379</v>
      </c>
      <c r="J252" s="11" t="s">
        <v>374</v>
      </c>
      <c r="K252" s="11" t="s">
        <v>375</v>
      </c>
      <c r="L252" s="11" t="s">
        <v>544</v>
      </c>
      <c r="M252" s="11" t="s">
        <v>545</v>
      </c>
      <c r="N252" s="11" t="s">
        <v>377</v>
      </c>
      <c r="O252" s="11" t="s">
        <v>114</v>
      </c>
      <c r="P252" s="11" t="s">
        <v>667</v>
      </c>
      <c r="Q252" s="11" t="s">
        <v>548</v>
      </c>
      <c r="R252" s="11" t="s">
        <v>328</v>
      </c>
      <c r="S252" s="11" t="s">
        <v>442</v>
      </c>
      <c r="T252" s="11" t="s">
        <v>329</v>
      </c>
      <c r="U252" s="11" t="s">
        <v>445</v>
      </c>
      <c r="V252" s="11" t="s">
        <v>549</v>
      </c>
      <c r="W252" s="11" t="s">
        <v>447</v>
      </c>
      <c r="X252" s="11" t="s">
        <v>524</v>
      </c>
      <c r="Y252" s="11" t="s">
        <v>654</v>
      </c>
      <c r="Z252" s="11" t="s">
        <v>632</v>
      </c>
      <c r="AA252" s="11" t="s">
        <v>634</v>
      </c>
      <c r="AB252" s="11" t="s">
        <v>644</v>
      </c>
      <c r="AC252" s="11" t="s">
        <v>634</v>
      </c>
      <c r="AD252" s="11" t="s">
        <v>667</v>
      </c>
      <c r="AE252" s="11" t="s">
        <v>548</v>
      </c>
      <c r="AF252" s="11" t="s">
        <v>328</v>
      </c>
      <c r="AG252" s="11" t="s">
        <v>458</v>
      </c>
      <c r="AH252" s="11" t="s">
        <v>329</v>
      </c>
      <c r="AI252" s="11" t="s">
        <v>655</v>
      </c>
      <c r="AJ252" s="11" t="s">
        <v>656</v>
      </c>
      <c r="AK252" s="11" t="s">
        <v>637</v>
      </c>
      <c r="AL252" s="11"/>
    </row>
    <row r="253" spans="1:38" ht="15" customHeight="1">
      <c r="A253" s="11"/>
      <c r="B253" s="11"/>
      <c r="C253" s="11"/>
      <c r="D253" s="11"/>
      <c r="E253" s="11"/>
      <c r="F253" s="11"/>
      <c r="G253" s="11"/>
      <c r="H253" s="11" t="s">
        <v>657</v>
      </c>
      <c r="I253" s="11" t="s">
        <v>634</v>
      </c>
      <c r="J253" s="11" t="s">
        <v>667</v>
      </c>
      <c r="K253" s="11" t="s">
        <v>525</v>
      </c>
      <c r="L253" s="11" t="s">
        <v>526</v>
      </c>
      <c r="M253" s="11" t="s">
        <v>543</v>
      </c>
      <c r="N253" s="11" t="s">
        <v>667</v>
      </c>
      <c r="O253" s="11" t="s">
        <v>525</v>
      </c>
      <c r="P253" s="11" t="s">
        <v>527</v>
      </c>
      <c r="Q253" s="11" t="s">
        <v>543</v>
      </c>
      <c r="R253" s="11" t="s">
        <v>667</v>
      </c>
      <c r="S253" s="11" t="s">
        <v>328</v>
      </c>
      <c r="T253" s="11" t="s">
        <v>329</v>
      </c>
      <c r="U253" s="11" t="s">
        <v>525</v>
      </c>
      <c r="V253" s="11" t="s">
        <v>543</v>
      </c>
      <c r="W253" s="11" t="s">
        <v>667</v>
      </c>
      <c r="X253" s="11" t="s">
        <v>103</v>
      </c>
      <c r="Y253" s="11" t="s">
        <v>104</v>
      </c>
      <c r="Z253" s="11" t="s">
        <v>380</v>
      </c>
      <c r="AA253" s="11" t="s">
        <v>104</v>
      </c>
      <c r="AB253" s="11" t="s">
        <v>365</v>
      </c>
      <c r="AC253" s="11" t="s">
        <v>364</v>
      </c>
      <c r="AD253" s="11" t="s">
        <v>105</v>
      </c>
      <c r="AE253" s="11" t="s">
        <v>345</v>
      </c>
      <c r="AF253" s="11" t="s">
        <v>367</v>
      </c>
      <c r="AG253" s="11" t="s">
        <v>106</v>
      </c>
      <c r="AH253" s="11" t="s">
        <v>99</v>
      </c>
      <c r="AI253" s="11" t="s">
        <v>107</v>
      </c>
      <c r="AJ253" s="11" t="s">
        <v>108</v>
      </c>
      <c r="AK253" s="11" t="s">
        <v>109</v>
      </c>
      <c r="AL253" s="11"/>
    </row>
    <row r="254" spans="1:38" ht="15" customHeight="1">
      <c r="A254" s="11"/>
      <c r="B254" s="11"/>
      <c r="C254" s="11"/>
      <c r="D254" s="11"/>
      <c r="E254" s="11"/>
      <c r="F254" s="11"/>
      <c r="G254" s="11"/>
      <c r="H254" s="11" t="s">
        <v>120</v>
      </c>
      <c r="I254" s="11"/>
      <c r="J254" s="11" t="s">
        <v>646</v>
      </c>
      <c r="K254" s="11" t="s">
        <v>647</v>
      </c>
      <c r="L254" s="11" t="s">
        <v>632</v>
      </c>
      <c r="M254" s="11" t="s">
        <v>642</v>
      </c>
      <c r="N254" s="11" t="s">
        <v>613</v>
      </c>
      <c r="O254" s="11" t="s">
        <v>648</v>
      </c>
      <c r="P254" s="11" t="s">
        <v>634</v>
      </c>
      <c r="Q254" s="11" t="s">
        <v>542</v>
      </c>
      <c r="R254" s="11" t="s">
        <v>634</v>
      </c>
      <c r="S254" s="11" t="s">
        <v>113</v>
      </c>
      <c r="T254" s="11" t="s">
        <v>328</v>
      </c>
      <c r="U254" s="11" t="s">
        <v>329</v>
      </c>
      <c r="V254" s="11" t="s">
        <v>442</v>
      </c>
      <c r="W254" s="11" t="s">
        <v>329</v>
      </c>
      <c r="X254" s="11" t="s">
        <v>543</v>
      </c>
      <c r="Y254" s="11" t="s">
        <v>114</v>
      </c>
      <c r="Z254" s="11" t="s">
        <v>667</v>
      </c>
      <c r="AA254" s="11" t="s">
        <v>646</v>
      </c>
      <c r="AB254" s="11" t="s">
        <v>647</v>
      </c>
      <c r="AC254" s="11" t="s">
        <v>632</v>
      </c>
      <c r="AD254" s="11" t="s">
        <v>642</v>
      </c>
      <c r="AE254" s="11" t="s">
        <v>613</v>
      </c>
      <c r="AF254" s="11" t="s">
        <v>611</v>
      </c>
      <c r="AG254" s="11" t="s">
        <v>634</v>
      </c>
      <c r="AH254" s="11" t="s">
        <v>649</v>
      </c>
      <c r="AI254" s="11" t="s">
        <v>634</v>
      </c>
      <c r="AJ254" s="11" t="s">
        <v>113</v>
      </c>
      <c r="AK254" s="11" t="s">
        <v>376</v>
      </c>
      <c r="AL254" s="11"/>
    </row>
    <row r="255" spans="1:38" ht="15" customHeight="1">
      <c r="A255" s="11"/>
      <c r="B255" s="11"/>
      <c r="C255" s="11"/>
      <c r="D255" s="11"/>
      <c r="E255" s="11"/>
      <c r="F255" s="11"/>
      <c r="G255" s="11"/>
      <c r="H255" s="11"/>
      <c r="I255" s="11" t="s">
        <v>379</v>
      </c>
      <c r="J255" s="11" t="s">
        <v>374</v>
      </c>
      <c r="K255" s="11" t="s">
        <v>375</v>
      </c>
      <c r="L255" s="11" t="s">
        <v>544</v>
      </c>
      <c r="M255" s="11" t="s">
        <v>545</v>
      </c>
      <c r="N255" s="11" t="s">
        <v>377</v>
      </c>
      <c r="O255" s="11" t="s">
        <v>114</v>
      </c>
      <c r="P255" s="11" t="s">
        <v>667</v>
      </c>
      <c r="Q255" s="11" t="s">
        <v>646</v>
      </c>
      <c r="R255" s="11" t="s">
        <v>647</v>
      </c>
      <c r="S255" s="11" t="s">
        <v>632</v>
      </c>
      <c r="T255" s="11" t="s">
        <v>642</v>
      </c>
      <c r="U255" s="11" t="s">
        <v>613</v>
      </c>
      <c r="V255" s="11" t="s">
        <v>650</v>
      </c>
      <c r="W255" s="11" t="s">
        <v>651</v>
      </c>
      <c r="X255" s="11" t="s">
        <v>634</v>
      </c>
      <c r="Y255" s="11" t="s">
        <v>652</v>
      </c>
      <c r="Z255" s="11" t="s">
        <v>653</v>
      </c>
      <c r="AA255" s="11" t="s">
        <v>634</v>
      </c>
      <c r="AB255" s="11" t="s">
        <v>113</v>
      </c>
      <c r="AC255" s="11" t="s">
        <v>546</v>
      </c>
      <c r="AD255" s="11" t="s">
        <v>547</v>
      </c>
      <c r="AE255" s="11" t="s">
        <v>376</v>
      </c>
      <c r="AF255" s="11" t="s">
        <v>379</v>
      </c>
      <c r="AG255" s="11" t="s">
        <v>374</v>
      </c>
      <c r="AH255" s="11" t="s">
        <v>375</v>
      </c>
      <c r="AI255" s="11" t="s">
        <v>544</v>
      </c>
      <c r="AJ255" s="11" t="s">
        <v>545</v>
      </c>
      <c r="AK255" s="11" t="s">
        <v>377</v>
      </c>
      <c r="AL255" s="11" t="s">
        <v>114</v>
      </c>
    </row>
    <row r="256" spans="1:38" ht="15" customHeight="1">
      <c r="A256" s="11"/>
      <c r="B256" s="11"/>
      <c r="C256" s="11"/>
      <c r="D256" s="11"/>
      <c r="E256" s="11"/>
      <c r="F256" s="11"/>
      <c r="G256" s="11"/>
      <c r="H256" s="11"/>
      <c r="I256" s="11" t="s">
        <v>108</v>
      </c>
      <c r="J256" s="11" t="s">
        <v>102</v>
      </c>
      <c r="K256" s="11" t="s">
        <v>667</v>
      </c>
      <c r="L256" s="11" t="s">
        <v>658</v>
      </c>
      <c r="M256" s="11" t="s">
        <v>637</v>
      </c>
      <c r="N256" s="11" t="s">
        <v>644</v>
      </c>
      <c r="O256" s="11" t="s">
        <v>634</v>
      </c>
      <c r="P256" s="11" t="s">
        <v>335</v>
      </c>
      <c r="Q256" s="11" t="s">
        <v>111</v>
      </c>
      <c r="R256" s="11" t="s">
        <v>391</v>
      </c>
      <c r="S256" s="11" t="s">
        <v>475</v>
      </c>
      <c r="T256" s="11" t="s">
        <v>106</v>
      </c>
      <c r="U256" s="11" t="s">
        <v>99</v>
      </c>
      <c r="V256" s="11" t="s">
        <v>550</v>
      </c>
      <c r="W256" s="11" t="s">
        <v>551</v>
      </c>
      <c r="X256" s="11" t="s">
        <v>105</v>
      </c>
      <c r="Y256" s="11" t="s">
        <v>551</v>
      </c>
      <c r="Z256" s="11" t="s">
        <v>552</v>
      </c>
      <c r="AA256" s="11" t="s">
        <v>115</v>
      </c>
      <c r="AB256" s="11" t="s">
        <v>667</v>
      </c>
      <c r="AC256" s="11" t="s">
        <v>553</v>
      </c>
      <c r="AD256" s="11" t="s">
        <v>328</v>
      </c>
      <c r="AE256" s="11" t="s">
        <v>554</v>
      </c>
      <c r="AF256" s="11" t="s">
        <v>399</v>
      </c>
      <c r="AG256" s="11" t="s">
        <v>555</v>
      </c>
      <c r="AH256" s="11" t="s">
        <v>111</v>
      </c>
      <c r="AI256" s="11" t="s">
        <v>556</v>
      </c>
      <c r="AJ256" s="11" t="s">
        <v>101</v>
      </c>
      <c r="AK256" s="11" t="s">
        <v>99</v>
      </c>
      <c r="AL256" s="11"/>
    </row>
    <row r="257" spans="1:38" ht="15" customHeight="1">
      <c r="A257" s="11"/>
      <c r="B257" s="11"/>
      <c r="C257" s="11"/>
      <c r="D257" s="11"/>
      <c r="E257" s="11"/>
      <c r="F257" s="11"/>
      <c r="G257" s="11"/>
      <c r="H257" s="11"/>
      <c r="I257" s="11" t="s">
        <v>550</v>
      </c>
      <c r="J257" s="11" t="s">
        <v>551</v>
      </c>
      <c r="K257" s="11" t="s">
        <v>551</v>
      </c>
      <c r="L257" s="11" t="s">
        <v>552</v>
      </c>
      <c r="M257" s="11" t="s">
        <v>377</v>
      </c>
      <c r="N257" s="11" t="s">
        <v>557</v>
      </c>
      <c r="O257" s="11" t="s">
        <v>558</v>
      </c>
      <c r="P257" s="11" t="s">
        <v>100</v>
      </c>
      <c r="Q257" s="11" t="s">
        <v>559</v>
      </c>
      <c r="R257" s="11" t="s">
        <v>370</v>
      </c>
      <c r="S257" s="11" t="s">
        <v>659</v>
      </c>
      <c r="T257" s="11" t="s">
        <v>628</v>
      </c>
      <c r="U257" s="11" t="s">
        <v>627</v>
      </c>
      <c r="V257" s="11" t="s">
        <v>377</v>
      </c>
      <c r="W257" s="11" t="s">
        <v>108</v>
      </c>
      <c r="X257" s="11" t="s">
        <v>106</v>
      </c>
      <c r="Y257" s="11" t="s">
        <v>99</v>
      </c>
      <c r="Z257" s="11" t="s">
        <v>109</v>
      </c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:38" ht="15" customHeight="1">
      <c r="A258" s="11"/>
      <c r="B258" s="11"/>
      <c r="C258" s="11"/>
      <c r="D258" s="11"/>
      <c r="E258" s="11"/>
      <c r="F258" s="11"/>
      <c r="G258" s="11"/>
      <c r="H258" s="11" t="s">
        <v>464</v>
      </c>
      <c r="I258" s="11"/>
      <c r="J258" s="11" t="s">
        <v>548</v>
      </c>
      <c r="K258" s="11" t="s">
        <v>328</v>
      </c>
      <c r="L258" s="11" t="s">
        <v>442</v>
      </c>
      <c r="M258" s="11" t="s">
        <v>329</v>
      </c>
      <c r="N258" s="11" t="s">
        <v>445</v>
      </c>
      <c r="O258" s="11" t="s">
        <v>549</v>
      </c>
      <c r="P258" s="11" t="s">
        <v>447</v>
      </c>
      <c r="Q258" s="11" t="s">
        <v>524</v>
      </c>
      <c r="R258" s="11" t="s">
        <v>654</v>
      </c>
      <c r="S258" s="11" t="s">
        <v>632</v>
      </c>
      <c r="T258" s="11" t="s">
        <v>634</v>
      </c>
      <c r="U258" s="11" t="s">
        <v>644</v>
      </c>
      <c r="V258" s="11" t="s">
        <v>634</v>
      </c>
      <c r="W258" s="11" t="s">
        <v>108</v>
      </c>
      <c r="X258" s="11" t="s">
        <v>102</v>
      </c>
      <c r="Y258" s="11" t="s">
        <v>667</v>
      </c>
      <c r="Z258" s="11" t="s">
        <v>548</v>
      </c>
      <c r="AA258" s="11" t="s">
        <v>328</v>
      </c>
      <c r="AB258" s="11" t="s">
        <v>442</v>
      </c>
      <c r="AC258" s="11" t="s">
        <v>329</v>
      </c>
      <c r="AD258" s="11" t="s">
        <v>445</v>
      </c>
      <c r="AE258" s="11" t="s">
        <v>549</v>
      </c>
      <c r="AF258" s="11" t="s">
        <v>447</v>
      </c>
      <c r="AG258" s="11" t="s">
        <v>524</v>
      </c>
      <c r="AH258" s="11" t="s">
        <v>654</v>
      </c>
      <c r="AI258" s="11" t="s">
        <v>632</v>
      </c>
      <c r="AJ258" s="11" t="s">
        <v>634</v>
      </c>
      <c r="AK258" s="11" t="s">
        <v>644</v>
      </c>
      <c r="AL258" s="11"/>
    </row>
    <row r="259" spans="1:38" ht="15" customHeight="1">
      <c r="A259" s="11"/>
      <c r="B259" s="11"/>
      <c r="C259" s="11"/>
      <c r="D259" s="11"/>
      <c r="E259" s="11"/>
      <c r="F259" s="11"/>
      <c r="G259" s="11"/>
      <c r="H259" s="11"/>
      <c r="I259" s="11" t="s">
        <v>634</v>
      </c>
      <c r="J259" s="11" t="s">
        <v>560</v>
      </c>
      <c r="K259" s="11" t="s">
        <v>363</v>
      </c>
      <c r="L259" s="11" t="s">
        <v>104</v>
      </c>
      <c r="M259" s="11" t="s">
        <v>627</v>
      </c>
      <c r="N259" s="11" t="s">
        <v>605</v>
      </c>
      <c r="O259" s="11" t="s">
        <v>104</v>
      </c>
      <c r="P259" s="11" t="s">
        <v>550</v>
      </c>
      <c r="Q259" s="11" t="s">
        <v>551</v>
      </c>
      <c r="R259" s="11" t="s">
        <v>105</v>
      </c>
      <c r="S259" s="11" t="s">
        <v>561</v>
      </c>
      <c r="T259" s="11" t="s">
        <v>562</v>
      </c>
      <c r="U259" s="11" t="s">
        <v>106</v>
      </c>
      <c r="V259" s="11" t="s">
        <v>99</v>
      </c>
      <c r="W259" s="11" t="s">
        <v>603</v>
      </c>
      <c r="X259" s="11" t="s">
        <v>660</v>
      </c>
      <c r="Y259" s="11" t="s">
        <v>115</v>
      </c>
      <c r="Z259" s="11" t="s">
        <v>116</v>
      </c>
      <c r="AA259" s="11" t="s">
        <v>667</v>
      </c>
      <c r="AB259" s="11" t="s">
        <v>563</v>
      </c>
      <c r="AC259" s="11" t="s">
        <v>564</v>
      </c>
      <c r="AD259" s="11" t="s">
        <v>602</v>
      </c>
      <c r="AE259" s="11" t="s">
        <v>565</v>
      </c>
      <c r="AF259" s="11" t="s">
        <v>566</v>
      </c>
      <c r="AG259" s="11" t="s">
        <v>603</v>
      </c>
      <c r="AH259" s="11" t="s">
        <v>442</v>
      </c>
      <c r="AI259" s="11" t="s">
        <v>329</v>
      </c>
      <c r="AJ259" s="11" t="s">
        <v>445</v>
      </c>
      <c r="AK259" s="11" t="s">
        <v>105</v>
      </c>
      <c r="AL259" s="11"/>
    </row>
    <row r="260" spans="1:38" ht="15" customHeight="1">
      <c r="A260" s="11"/>
      <c r="B260" s="11"/>
      <c r="C260" s="11"/>
      <c r="D260" s="11"/>
      <c r="E260" s="11"/>
      <c r="F260" s="11"/>
      <c r="G260" s="11"/>
      <c r="H260" s="11"/>
      <c r="I260" s="11" t="s">
        <v>549</v>
      </c>
      <c r="J260" s="11" t="s">
        <v>447</v>
      </c>
      <c r="K260" s="11" t="s">
        <v>106</v>
      </c>
      <c r="L260" s="11" t="s">
        <v>99</v>
      </c>
      <c r="M260" s="11" t="s">
        <v>527</v>
      </c>
      <c r="N260" s="11" t="s">
        <v>567</v>
      </c>
      <c r="O260" s="11" t="s">
        <v>105</v>
      </c>
      <c r="P260" s="11" t="s">
        <v>429</v>
      </c>
      <c r="Q260" s="11" t="s">
        <v>106</v>
      </c>
      <c r="R260" s="11" t="s">
        <v>99</v>
      </c>
      <c r="S260" s="11" t="s">
        <v>377</v>
      </c>
      <c r="T260" s="11" t="s">
        <v>108</v>
      </c>
      <c r="U260" s="11" t="s">
        <v>106</v>
      </c>
      <c r="V260" s="11" t="s">
        <v>99</v>
      </c>
      <c r="W260" s="11" t="s">
        <v>109</v>
      </c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:38" ht="15" customHeight="1">
      <c r="A261" s="11"/>
      <c r="B261" s="11"/>
      <c r="C261" s="11"/>
      <c r="D261" s="11"/>
      <c r="E261" s="11"/>
      <c r="F261" s="11"/>
      <c r="G261" s="11"/>
      <c r="H261" s="11" t="s">
        <v>477</v>
      </c>
      <c r="I261" s="11"/>
      <c r="J261" s="11" t="s">
        <v>548</v>
      </c>
      <c r="K261" s="11" t="s">
        <v>328</v>
      </c>
      <c r="L261" s="11" t="s">
        <v>458</v>
      </c>
      <c r="M261" s="11" t="s">
        <v>329</v>
      </c>
      <c r="N261" s="11" t="s">
        <v>655</v>
      </c>
      <c r="O261" s="11" t="s">
        <v>656</v>
      </c>
      <c r="P261" s="11" t="s">
        <v>637</v>
      </c>
      <c r="Q261" s="11" t="s">
        <v>657</v>
      </c>
      <c r="R261" s="11" t="s">
        <v>634</v>
      </c>
      <c r="S261" s="11" t="s">
        <v>108</v>
      </c>
      <c r="T261" s="11" t="s">
        <v>102</v>
      </c>
      <c r="U261" s="11" t="s">
        <v>667</v>
      </c>
      <c r="V261" s="11" t="s">
        <v>548</v>
      </c>
      <c r="W261" s="11" t="s">
        <v>328</v>
      </c>
      <c r="X261" s="11" t="s">
        <v>458</v>
      </c>
      <c r="Y261" s="11" t="s">
        <v>329</v>
      </c>
      <c r="Z261" s="11" t="s">
        <v>655</v>
      </c>
      <c r="AA261" s="11" t="s">
        <v>656</v>
      </c>
      <c r="AB261" s="11" t="s">
        <v>637</v>
      </c>
      <c r="AC261" s="11" t="s">
        <v>657</v>
      </c>
      <c r="AD261" s="11" t="s">
        <v>634</v>
      </c>
      <c r="AE261" s="11" t="s">
        <v>441</v>
      </c>
      <c r="AF261" s="11" t="s">
        <v>363</v>
      </c>
      <c r="AG261" s="11" t="s">
        <v>104</v>
      </c>
      <c r="AH261" s="11" t="s">
        <v>627</v>
      </c>
      <c r="AI261" s="11" t="s">
        <v>605</v>
      </c>
      <c r="AJ261" s="11" t="s">
        <v>104</v>
      </c>
      <c r="AK261" s="11" t="s">
        <v>550</v>
      </c>
      <c r="AL261" s="11"/>
    </row>
    <row r="262" spans="1:38" ht="15" customHeight="1">
      <c r="A262" s="11"/>
      <c r="B262" s="11"/>
      <c r="C262" s="11"/>
      <c r="D262" s="11"/>
      <c r="E262" s="11"/>
      <c r="F262" s="11"/>
      <c r="G262" s="11"/>
      <c r="H262" s="11"/>
      <c r="I262" s="11" t="s">
        <v>551</v>
      </c>
      <c r="J262" s="11" t="s">
        <v>105</v>
      </c>
      <c r="K262" s="11" t="s">
        <v>561</v>
      </c>
      <c r="L262" s="11" t="s">
        <v>562</v>
      </c>
      <c r="M262" s="11" t="s">
        <v>106</v>
      </c>
      <c r="N262" s="11" t="s">
        <v>99</v>
      </c>
      <c r="O262" s="11" t="s">
        <v>603</v>
      </c>
      <c r="P262" s="11" t="s">
        <v>660</v>
      </c>
      <c r="Q262" s="11" t="s">
        <v>115</v>
      </c>
      <c r="R262" s="11" t="s">
        <v>116</v>
      </c>
      <c r="S262" s="11" t="s">
        <v>667</v>
      </c>
      <c r="T262" s="11" t="s">
        <v>548</v>
      </c>
      <c r="U262" s="11" t="s">
        <v>328</v>
      </c>
      <c r="V262" s="11" t="s">
        <v>458</v>
      </c>
      <c r="W262" s="11" t="s">
        <v>329</v>
      </c>
      <c r="X262" s="11" t="s">
        <v>104</v>
      </c>
      <c r="Y262" s="11" t="s">
        <v>568</v>
      </c>
      <c r="Z262" s="11" t="s">
        <v>569</v>
      </c>
      <c r="AA262" s="11" t="s">
        <v>661</v>
      </c>
      <c r="AB262" s="11" t="s">
        <v>378</v>
      </c>
      <c r="AC262" s="11" t="s">
        <v>401</v>
      </c>
      <c r="AD262" s="11" t="s">
        <v>335</v>
      </c>
      <c r="AE262" s="11" t="s">
        <v>104</v>
      </c>
      <c r="AF262" s="11" t="s">
        <v>458</v>
      </c>
      <c r="AG262" s="11" t="s">
        <v>329</v>
      </c>
      <c r="AH262" s="11" t="s">
        <v>100</v>
      </c>
      <c r="AI262" s="11" t="s">
        <v>422</v>
      </c>
      <c r="AJ262" s="11" t="s">
        <v>99</v>
      </c>
      <c r="AK262" s="11" t="s">
        <v>390</v>
      </c>
      <c r="AL262" s="11"/>
    </row>
    <row r="263" spans="1:38" ht="15" customHeight="1">
      <c r="A263" s="11"/>
      <c r="B263" s="11"/>
      <c r="C263" s="11"/>
      <c r="D263" s="11"/>
      <c r="E263" s="11"/>
      <c r="F263" s="11"/>
      <c r="G263" s="11"/>
      <c r="H263" s="11"/>
      <c r="I263" s="11" t="s">
        <v>329</v>
      </c>
      <c r="J263" s="11" t="s">
        <v>570</v>
      </c>
      <c r="K263" s="11" t="s">
        <v>571</v>
      </c>
      <c r="L263" s="11" t="s">
        <v>105</v>
      </c>
      <c r="M263" s="11" t="s">
        <v>572</v>
      </c>
      <c r="N263" s="11" t="s">
        <v>115</v>
      </c>
      <c r="O263" s="11" t="s">
        <v>627</v>
      </c>
      <c r="P263" s="11" t="s">
        <v>458</v>
      </c>
      <c r="Q263" s="11" t="s">
        <v>329</v>
      </c>
      <c r="R263" s="11" t="s">
        <v>655</v>
      </c>
      <c r="S263" s="11" t="s">
        <v>656</v>
      </c>
      <c r="T263" s="11" t="s">
        <v>637</v>
      </c>
      <c r="U263" s="11" t="s">
        <v>105</v>
      </c>
      <c r="V263" s="11" t="s">
        <v>548</v>
      </c>
      <c r="W263" s="11" t="s">
        <v>328</v>
      </c>
      <c r="X263" s="11" t="s">
        <v>573</v>
      </c>
      <c r="Y263" s="11" t="s">
        <v>429</v>
      </c>
      <c r="Z263" s="11" t="s">
        <v>377</v>
      </c>
      <c r="AA263" s="11" t="s">
        <v>100</v>
      </c>
      <c r="AB263" s="11" t="s">
        <v>574</v>
      </c>
      <c r="AC263" s="11" t="s">
        <v>434</v>
      </c>
      <c r="AD263" s="11" t="s">
        <v>348</v>
      </c>
      <c r="AE263" s="11" t="s">
        <v>575</v>
      </c>
      <c r="AF263" s="11" t="s">
        <v>576</v>
      </c>
      <c r="AG263" s="11" t="s">
        <v>115</v>
      </c>
      <c r="AH263" s="11" t="s">
        <v>667</v>
      </c>
      <c r="AI263" s="11" t="s">
        <v>406</v>
      </c>
      <c r="AJ263" s="11" t="s">
        <v>577</v>
      </c>
      <c r="AK263" s="11" t="s">
        <v>578</v>
      </c>
      <c r="AL263" s="11"/>
    </row>
    <row r="264" spans="1:38" ht="15" customHeight="1">
      <c r="A264" s="11"/>
      <c r="B264" s="11"/>
      <c r="C264" s="11"/>
      <c r="D264" s="11"/>
      <c r="E264" s="11"/>
      <c r="F264" s="11"/>
      <c r="G264" s="11"/>
      <c r="H264" s="11"/>
      <c r="I264" s="11" t="s">
        <v>363</v>
      </c>
      <c r="J264" s="11" t="s">
        <v>105</v>
      </c>
      <c r="K264" s="11" t="s">
        <v>579</v>
      </c>
      <c r="L264" s="11" t="s">
        <v>99</v>
      </c>
      <c r="M264" s="11" t="s">
        <v>377</v>
      </c>
      <c r="N264" s="11" t="s">
        <v>108</v>
      </c>
      <c r="O264" s="11" t="s">
        <v>106</v>
      </c>
      <c r="P264" s="11" t="s">
        <v>99</v>
      </c>
      <c r="Q264" s="11" t="s">
        <v>109</v>
      </c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:38" ht="15" customHeight="1">
      <c r="A265" s="11"/>
      <c r="B265" s="11"/>
      <c r="C265" s="11"/>
      <c r="D265" s="11"/>
      <c r="E265" s="11"/>
      <c r="F265" s="11"/>
      <c r="G265" s="11"/>
      <c r="H265" s="11" t="s">
        <v>463</v>
      </c>
      <c r="I265" s="11"/>
      <c r="J265" s="11" t="s">
        <v>525</v>
      </c>
      <c r="K265" s="11" t="s">
        <v>526</v>
      </c>
      <c r="L265" s="11" t="s">
        <v>543</v>
      </c>
      <c r="M265" s="11" t="s">
        <v>108</v>
      </c>
      <c r="N265" s="11" t="s">
        <v>102</v>
      </c>
      <c r="O265" s="11" t="s">
        <v>667</v>
      </c>
      <c r="P265" s="11" t="s">
        <v>525</v>
      </c>
      <c r="Q265" s="11" t="s">
        <v>526</v>
      </c>
      <c r="R265" s="11" t="s">
        <v>543</v>
      </c>
      <c r="S265" s="11" t="s">
        <v>580</v>
      </c>
      <c r="T265" s="11" t="s">
        <v>100</v>
      </c>
      <c r="U265" s="11" t="s">
        <v>581</v>
      </c>
      <c r="V265" s="11" t="s">
        <v>662</v>
      </c>
      <c r="W265" s="11" t="s">
        <v>663</v>
      </c>
      <c r="X265" s="11" t="s">
        <v>525</v>
      </c>
      <c r="Y265" s="11" t="s">
        <v>526</v>
      </c>
      <c r="Z265" s="11" t="s">
        <v>543</v>
      </c>
      <c r="AA265" s="11" t="s">
        <v>113</v>
      </c>
      <c r="AB265" s="11" t="s">
        <v>525</v>
      </c>
      <c r="AC265" s="11" t="s">
        <v>526</v>
      </c>
      <c r="AD265" s="11" t="s">
        <v>543</v>
      </c>
      <c r="AE265" s="11" t="s">
        <v>582</v>
      </c>
      <c r="AF265" s="11" t="s">
        <v>105</v>
      </c>
      <c r="AG265" s="11" t="s">
        <v>344</v>
      </c>
      <c r="AH265" s="11" t="s">
        <v>664</v>
      </c>
      <c r="AI265" s="11" t="s">
        <v>665</v>
      </c>
      <c r="AJ265" s="11" t="s">
        <v>108</v>
      </c>
      <c r="AK265" s="11" t="s">
        <v>106</v>
      </c>
      <c r="AL265" s="11"/>
    </row>
    <row r="266" spans="1:38" ht="15" customHeight="1">
      <c r="A266" s="11"/>
      <c r="B266" s="11"/>
      <c r="C266" s="11"/>
      <c r="D266" s="11"/>
      <c r="E266" s="11"/>
      <c r="F266" s="11"/>
      <c r="G266" s="11"/>
      <c r="H266" s="11"/>
      <c r="I266" s="11" t="s">
        <v>99</v>
      </c>
      <c r="J266" s="11" t="s">
        <v>109</v>
      </c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:38" ht="15" customHeight="1">
      <c r="A267" s="11"/>
      <c r="B267" s="11"/>
      <c r="C267" s="11"/>
      <c r="D267" s="11"/>
      <c r="E267" s="11"/>
      <c r="F267" s="11"/>
      <c r="G267" s="11"/>
      <c r="H267" s="11" t="s">
        <v>524</v>
      </c>
      <c r="I267" s="11"/>
      <c r="J267" s="11" t="s">
        <v>525</v>
      </c>
      <c r="K267" s="11" t="s">
        <v>527</v>
      </c>
      <c r="L267" s="11" t="s">
        <v>543</v>
      </c>
      <c r="M267" s="11" t="s">
        <v>108</v>
      </c>
      <c r="N267" s="11" t="s">
        <v>102</v>
      </c>
      <c r="O267" s="11" t="s">
        <v>667</v>
      </c>
      <c r="P267" s="11" t="s">
        <v>331</v>
      </c>
      <c r="Q267" s="11" t="s">
        <v>329</v>
      </c>
      <c r="R267" s="11" t="s">
        <v>527</v>
      </c>
      <c r="S267" s="11" t="s">
        <v>567</v>
      </c>
      <c r="T267" s="11" t="s">
        <v>446</v>
      </c>
      <c r="U267" s="11" t="s">
        <v>583</v>
      </c>
      <c r="V267" s="11" t="s">
        <v>584</v>
      </c>
      <c r="W267" s="11" t="s">
        <v>585</v>
      </c>
      <c r="X267" s="11" t="s">
        <v>580</v>
      </c>
      <c r="Y267" s="11" t="s">
        <v>100</v>
      </c>
      <c r="Z267" s="11" t="s">
        <v>581</v>
      </c>
      <c r="AA267" s="11" t="s">
        <v>662</v>
      </c>
      <c r="AB267" s="11" t="s">
        <v>663</v>
      </c>
      <c r="AC267" s="11" t="s">
        <v>525</v>
      </c>
      <c r="AD267" s="11" t="s">
        <v>527</v>
      </c>
      <c r="AE267" s="11" t="s">
        <v>543</v>
      </c>
      <c r="AF267" s="11" t="s">
        <v>113</v>
      </c>
      <c r="AG267" s="11" t="s">
        <v>525</v>
      </c>
      <c r="AH267" s="11" t="s">
        <v>527</v>
      </c>
      <c r="AI267" s="11" t="s">
        <v>543</v>
      </c>
      <c r="AJ267" s="11" t="s">
        <v>582</v>
      </c>
      <c r="AK267" s="11" t="s">
        <v>105</v>
      </c>
      <c r="AL267" s="11"/>
    </row>
    <row r="268" spans="1:38" ht="15" customHeight="1">
      <c r="A268" s="11"/>
      <c r="B268" s="11"/>
      <c r="C268" s="11"/>
      <c r="D268" s="11"/>
      <c r="E268" s="11"/>
      <c r="F268" s="11"/>
      <c r="G268" s="11"/>
      <c r="H268" s="11"/>
      <c r="I268" s="11" t="s">
        <v>344</v>
      </c>
      <c r="J268" s="11" t="s">
        <v>664</v>
      </c>
      <c r="K268" s="11" t="s">
        <v>665</v>
      </c>
      <c r="L268" s="11" t="s">
        <v>108</v>
      </c>
      <c r="M268" s="11" t="s">
        <v>106</v>
      </c>
      <c r="N268" s="11" t="s">
        <v>99</v>
      </c>
      <c r="O268" s="11" t="s">
        <v>109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:38" ht="15" customHeight="1">
      <c r="A269" s="11"/>
      <c r="B269" s="11"/>
      <c r="C269" s="11"/>
      <c r="D269" s="11"/>
      <c r="E269" s="11"/>
      <c r="F269" s="11"/>
      <c r="G269" s="11"/>
      <c r="H269" s="11" t="s">
        <v>542</v>
      </c>
      <c r="I269" s="11"/>
      <c r="J269" s="11" t="s">
        <v>328</v>
      </c>
      <c r="K269" s="11" t="s">
        <v>329</v>
      </c>
      <c r="L269" s="11" t="s">
        <v>525</v>
      </c>
      <c r="M269" s="11" t="s">
        <v>543</v>
      </c>
      <c r="N269" s="11" t="s">
        <v>108</v>
      </c>
      <c r="O269" s="11" t="s">
        <v>102</v>
      </c>
      <c r="P269" s="11" t="s">
        <v>667</v>
      </c>
      <c r="Q269" s="11" t="s">
        <v>113</v>
      </c>
      <c r="R269" s="11" t="s">
        <v>341</v>
      </c>
      <c r="S269" s="11" t="s">
        <v>114</v>
      </c>
      <c r="T269" s="11" t="s">
        <v>494</v>
      </c>
      <c r="U269" s="11" t="s">
        <v>497</v>
      </c>
      <c r="V269" s="11" t="s">
        <v>548</v>
      </c>
      <c r="W269" s="11" t="s">
        <v>328</v>
      </c>
      <c r="X269" s="11" t="s">
        <v>525</v>
      </c>
      <c r="Y269" s="11" t="s">
        <v>526</v>
      </c>
      <c r="Z269" s="11" t="s">
        <v>586</v>
      </c>
      <c r="AA269" s="11" t="s">
        <v>347</v>
      </c>
      <c r="AB269" s="11" t="s">
        <v>104</v>
      </c>
      <c r="AC269" s="11" t="s">
        <v>356</v>
      </c>
      <c r="AD269" s="11" t="s">
        <v>386</v>
      </c>
      <c r="AE269" s="11" t="s">
        <v>106</v>
      </c>
      <c r="AF269" s="11" t="s">
        <v>99</v>
      </c>
      <c r="AG269" s="11" t="s">
        <v>328</v>
      </c>
      <c r="AH269" s="11" t="s">
        <v>329</v>
      </c>
      <c r="AI269" s="11" t="s">
        <v>525</v>
      </c>
      <c r="AJ269" s="11" t="s">
        <v>526</v>
      </c>
      <c r="AK269" s="11" t="s">
        <v>543</v>
      </c>
      <c r="AL269" s="11"/>
    </row>
    <row r="270" spans="1:38" ht="15" customHeight="1">
      <c r="A270" s="11"/>
      <c r="B270" s="11"/>
      <c r="C270" s="11"/>
      <c r="D270" s="11"/>
      <c r="E270" s="11"/>
      <c r="F270" s="11"/>
      <c r="G270" s="11"/>
      <c r="H270" s="11"/>
      <c r="I270" s="11" t="s">
        <v>108</v>
      </c>
      <c r="J270" s="11" t="s">
        <v>106</v>
      </c>
      <c r="K270" s="11" t="s">
        <v>99</v>
      </c>
      <c r="L270" s="11" t="s">
        <v>109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:38" ht="15" customHeight="1">
      <c r="A271" s="11"/>
      <c r="B271" s="11"/>
      <c r="C271" s="11"/>
      <c r="D271" s="11"/>
      <c r="E271" s="11"/>
      <c r="F271" s="11"/>
      <c r="G271" s="11"/>
      <c r="H271" s="11" t="s">
        <v>587</v>
      </c>
      <c r="I271" s="11"/>
      <c r="J271" s="11" t="s">
        <v>103</v>
      </c>
      <c r="K271" s="11" t="s">
        <v>104</v>
      </c>
      <c r="L271" s="11" t="s">
        <v>380</v>
      </c>
      <c r="M271" s="11" t="s">
        <v>108</v>
      </c>
      <c r="N271" s="11" t="s">
        <v>102</v>
      </c>
      <c r="O271" s="11" t="s">
        <v>667</v>
      </c>
      <c r="P271" s="11" t="s">
        <v>328</v>
      </c>
      <c r="Q271" s="11" t="s">
        <v>430</v>
      </c>
      <c r="R271" s="11" t="s">
        <v>588</v>
      </c>
      <c r="S271" s="11" t="s">
        <v>548</v>
      </c>
      <c r="T271" s="11" t="s">
        <v>328</v>
      </c>
      <c r="U271" s="11" t="s">
        <v>525</v>
      </c>
      <c r="V271" s="11" t="s">
        <v>526</v>
      </c>
      <c r="W271" s="11" t="s">
        <v>589</v>
      </c>
      <c r="X271" s="11" t="s">
        <v>406</v>
      </c>
      <c r="Y271" s="11" t="s">
        <v>550</v>
      </c>
      <c r="Z271" s="11" t="s">
        <v>551</v>
      </c>
      <c r="AA271" s="11" t="s">
        <v>573</v>
      </c>
      <c r="AB271" s="11" t="s">
        <v>602</v>
      </c>
      <c r="AC271" s="11" t="s">
        <v>384</v>
      </c>
      <c r="AD271" s="11" t="s">
        <v>385</v>
      </c>
      <c r="AE271" s="11" t="s">
        <v>548</v>
      </c>
      <c r="AF271" s="11" t="s">
        <v>328</v>
      </c>
      <c r="AG271" s="11" t="s">
        <v>348</v>
      </c>
      <c r="AH271" s="11" t="s">
        <v>328</v>
      </c>
      <c r="AI271" s="11" t="s">
        <v>329</v>
      </c>
      <c r="AJ271" s="11" t="s">
        <v>525</v>
      </c>
      <c r="AK271" s="11" t="s">
        <v>526</v>
      </c>
      <c r="AL271" s="11"/>
    </row>
    <row r="272" spans="1:38" ht="15" customHeight="1">
      <c r="A272" s="11"/>
      <c r="B272" s="11"/>
      <c r="C272" s="11"/>
      <c r="D272" s="11"/>
      <c r="E272" s="11"/>
      <c r="F272" s="11"/>
      <c r="G272" s="11"/>
      <c r="H272" s="11"/>
      <c r="I272" s="11" t="s">
        <v>550</v>
      </c>
      <c r="J272" s="11" t="s">
        <v>551</v>
      </c>
      <c r="K272" s="11" t="s">
        <v>104</v>
      </c>
      <c r="L272" s="11" t="s">
        <v>551</v>
      </c>
      <c r="M272" s="11" t="s">
        <v>552</v>
      </c>
      <c r="N272" s="11" t="s">
        <v>377</v>
      </c>
      <c r="O272" s="11" t="s">
        <v>667</v>
      </c>
      <c r="P272" s="11" t="s">
        <v>590</v>
      </c>
      <c r="Q272" s="11" t="s">
        <v>445</v>
      </c>
      <c r="R272" s="11" t="s">
        <v>591</v>
      </c>
      <c r="S272" s="11" t="s">
        <v>473</v>
      </c>
      <c r="T272" s="11" t="s">
        <v>592</v>
      </c>
      <c r="U272" s="11" t="s">
        <v>390</v>
      </c>
      <c r="V272" s="11" t="s">
        <v>111</v>
      </c>
      <c r="W272" s="11" t="s">
        <v>356</v>
      </c>
      <c r="X272" s="11" t="s">
        <v>386</v>
      </c>
      <c r="Y272" s="11" t="s">
        <v>106</v>
      </c>
      <c r="Z272" s="11" t="s">
        <v>99</v>
      </c>
      <c r="AA272" s="11" t="s">
        <v>581</v>
      </c>
      <c r="AB272" s="11" t="s">
        <v>593</v>
      </c>
      <c r="AC272" s="11" t="s">
        <v>328</v>
      </c>
      <c r="AD272" s="11" t="s">
        <v>329</v>
      </c>
      <c r="AE272" s="11" t="s">
        <v>442</v>
      </c>
      <c r="AF272" s="11" t="s">
        <v>329</v>
      </c>
      <c r="AG272" s="11" t="s">
        <v>543</v>
      </c>
      <c r="AH272" s="11" t="s">
        <v>113</v>
      </c>
      <c r="AI272" s="11" t="s">
        <v>666</v>
      </c>
      <c r="AJ272" s="11" t="s">
        <v>611</v>
      </c>
      <c r="AK272" s="11" t="s">
        <v>634</v>
      </c>
      <c r="AL272" s="11"/>
    </row>
    <row r="273" spans="1:38" ht="15" customHeight="1">
      <c r="A273" s="11"/>
      <c r="B273" s="11"/>
      <c r="C273" s="11"/>
      <c r="D273" s="11"/>
      <c r="E273" s="11"/>
      <c r="F273" s="11"/>
      <c r="G273" s="11"/>
      <c r="H273" s="11"/>
      <c r="I273" s="11" t="s">
        <v>637</v>
      </c>
      <c r="J273" s="11" t="s">
        <v>650</v>
      </c>
      <c r="K273" s="11" t="s">
        <v>464</v>
      </c>
      <c r="L273" s="11" t="s">
        <v>642</v>
      </c>
      <c r="M273" s="11" t="s">
        <v>644</v>
      </c>
      <c r="N273" s="11" t="s">
        <v>634</v>
      </c>
      <c r="O273" s="11" t="s">
        <v>114</v>
      </c>
      <c r="P273" s="11" t="s">
        <v>667</v>
      </c>
      <c r="Q273" s="11" t="s">
        <v>328</v>
      </c>
      <c r="R273" s="11" t="s">
        <v>329</v>
      </c>
      <c r="S273" s="11" t="s">
        <v>525</v>
      </c>
      <c r="T273" s="11" t="s">
        <v>527</v>
      </c>
      <c r="U273" s="11" t="s">
        <v>442</v>
      </c>
      <c r="V273" s="11" t="s">
        <v>329</v>
      </c>
      <c r="W273" s="11" t="s">
        <v>543</v>
      </c>
      <c r="X273" s="11" t="s">
        <v>113</v>
      </c>
      <c r="Y273" s="11" t="s">
        <v>666</v>
      </c>
      <c r="Z273" s="11" t="s">
        <v>611</v>
      </c>
      <c r="AA273" s="11" t="s">
        <v>634</v>
      </c>
      <c r="AB273" s="11" t="s">
        <v>637</v>
      </c>
      <c r="AC273" s="11" t="s">
        <v>648</v>
      </c>
      <c r="AD273" s="11" t="s">
        <v>634</v>
      </c>
      <c r="AE273" s="11" t="s">
        <v>542</v>
      </c>
      <c r="AF273" s="11" t="s">
        <v>634</v>
      </c>
      <c r="AG273" s="11" t="s">
        <v>114</v>
      </c>
      <c r="AH273" s="11" t="s">
        <v>103</v>
      </c>
      <c r="AI273" s="11" t="s">
        <v>104</v>
      </c>
      <c r="AJ273" s="11" t="s">
        <v>380</v>
      </c>
      <c r="AK273" s="11" t="s">
        <v>328</v>
      </c>
      <c r="AL273" s="11"/>
    </row>
    <row r="274" spans="1:38" ht="15" customHeight="1">
      <c r="A274" s="11"/>
      <c r="B274" s="11"/>
      <c r="C274" s="11"/>
      <c r="D274" s="11"/>
      <c r="E274" s="11"/>
      <c r="F274" s="11"/>
      <c r="G274" s="11"/>
      <c r="H274" s="11"/>
      <c r="I274" s="11" t="s">
        <v>329</v>
      </c>
      <c r="J274" s="11" t="s">
        <v>442</v>
      </c>
      <c r="K274" s="11" t="s">
        <v>329</v>
      </c>
      <c r="L274" s="11" t="s">
        <v>543</v>
      </c>
      <c r="M274" s="11" t="s">
        <v>104</v>
      </c>
      <c r="N274" s="11" t="s">
        <v>601</v>
      </c>
      <c r="O274" s="11" t="s">
        <v>339</v>
      </c>
      <c r="P274" s="11" t="s">
        <v>667</v>
      </c>
      <c r="Q274" s="11" t="s">
        <v>429</v>
      </c>
      <c r="R274" s="11" t="s">
        <v>496</v>
      </c>
      <c r="S274" s="11" t="s">
        <v>541</v>
      </c>
      <c r="T274" s="11" t="s">
        <v>377</v>
      </c>
      <c r="U274" s="11" t="s">
        <v>329</v>
      </c>
      <c r="V274" s="11" t="s">
        <v>519</v>
      </c>
      <c r="W274" s="11" t="s">
        <v>100</v>
      </c>
      <c r="X274" s="11" t="s">
        <v>422</v>
      </c>
      <c r="Y274" s="11" t="s">
        <v>99</v>
      </c>
      <c r="Z274" s="11" t="s">
        <v>496</v>
      </c>
      <c r="AA274" s="11" t="s">
        <v>541</v>
      </c>
      <c r="AB274" s="11" t="s">
        <v>105</v>
      </c>
      <c r="AC274" s="11" t="s">
        <v>429</v>
      </c>
      <c r="AD274" s="11" t="s">
        <v>106</v>
      </c>
      <c r="AE274" s="11" t="s">
        <v>99</v>
      </c>
      <c r="AF274" s="11" t="s">
        <v>377</v>
      </c>
      <c r="AG274" s="11" t="s">
        <v>113</v>
      </c>
      <c r="AH274" s="11" t="s">
        <v>372</v>
      </c>
      <c r="AI274" s="11" t="s">
        <v>373</v>
      </c>
      <c r="AJ274" s="11" t="s">
        <v>374</v>
      </c>
      <c r="AK274" s="11" t="s">
        <v>375</v>
      </c>
      <c r="AL274" s="11"/>
    </row>
    <row r="275" spans="1:38" ht="15" customHeight="1">
      <c r="A275" s="11"/>
      <c r="B275" s="11"/>
      <c r="C275" s="11"/>
      <c r="D275" s="11"/>
      <c r="E275" s="11"/>
      <c r="F275" s="11"/>
      <c r="G275" s="11"/>
      <c r="H275" s="11"/>
      <c r="I275" s="11" t="s">
        <v>104</v>
      </c>
      <c r="J275" s="11" t="s">
        <v>381</v>
      </c>
      <c r="K275" s="11" t="s">
        <v>382</v>
      </c>
      <c r="L275" s="11" t="s">
        <v>100</v>
      </c>
      <c r="M275" s="11" t="s">
        <v>422</v>
      </c>
      <c r="N275" s="11" t="s">
        <v>99</v>
      </c>
      <c r="O275" s="11" t="s">
        <v>496</v>
      </c>
      <c r="P275" s="11" t="s">
        <v>541</v>
      </c>
      <c r="Q275" s="11" t="s">
        <v>377</v>
      </c>
      <c r="R275" s="11" t="s">
        <v>105</v>
      </c>
      <c r="S275" s="11" t="s">
        <v>594</v>
      </c>
      <c r="T275" s="11" t="s">
        <v>663</v>
      </c>
      <c r="U275" s="11" t="s">
        <v>665</v>
      </c>
      <c r="V275" s="11" t="s">
        <v>108</v>
      </c>
      <c r="W275" s="11" t="s">
        <v>106</v>
      </c>
      <c r="X275" s="11" t="s">
        <v>99</v>
      </c>
      <c r="Y275" s="11" t="s">
        <v>109</v>
      </c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:38" ht="15" customHeight="1">
      <c r="A276" s="11"/>
      <c r="B276" s="11"/>
      <c r="C276" s="11"/>
      <c r="D276" s="11"/>
      <c r="E276" s="11"/>
      <c r="F276" s="11"/>
      <c r="G276" s="11" t="s">
        <v>201</v>
      </c>
      <c r="H276" s="11"/>
      <c r="I276" s="11" t="s">
        <v>251</v>
      </c>
      <c r="J276" s="11" t="s">
        <v>205</v>
      </c>
      <c r="K276" s="11" t="s">
        <v>161</v>
      </c>
      <c r="L276" s="11" t="s">
        <v>189</v>
      </c>
      <c r="M276" s="11" t="s">
        <v>667</v>
      </c>
      <c r="N276" s="11" t="s">
        <v>900</v>
      </c>
      <c r="O276" s="11" t="s">
        <v>901</v>
      </c>
      <c r="P276" s="11" t="s">
        <v>815</v>
      </c>
      <c r="Q276" s="11" t="s">
        <v>816</v>
      </c>
      <c r="R276" s="11" t="s">
        <v>161</v>
      </c>
      <c r="S276" s="11" t="s">
        <v>902</v>
      </c>
      <c r="T276" s="11" t="s">
        <v>163</v>
      </c>
      <c r="U276" s="11" t="s">
        <v>175</v>
      </c>
      <c r="V276" s="11" t="s">
        <v>151</v>
      </c>
      <c r="W276" s="11" t="s">
        <v>179</v>
      </c>
      <c r="X276" s="11" t="s">
        <v>903</v>
      </c>
      <c r="Y276" s="11" t="s">
        <v>137</v>
      </c>
      <c r="Z276" s="11" t="s">
        <v>219</v>
      </c>
      <c r="AA276" s="11" t="s">
        <v>918</v>
      </c>
      <c r="AB276" s="11" t="s">
        <v>251</v>
      </c>
      <c r="AC276" s="11" t="s">
        <v>266</v>
      </c>
      <c r="AD276" s="11" t="s">
        <v>158</v>
      </c>
      <c r="AE276" s="11" t="s">
        <v>207</v>
      </c>
      <c r="AF276" s="11" t="s">
        <v>223</v>
      </c>
      <c r="AG276" s="11" t="s">
        <v>606</v>
      </c>
      <c r="AH276" s="11" t="s">
        <v>667</v>
      </c>
      <c r="AI276" s="11" t="s">
        <v>900</v>
      </c>
      <c r="AJ276" s="11" t="s">
        <v>901</v>
      </c>
      <c r="AK276" s="11" t="s">
        <v>175</v>
      </c>
      <c r="AL276" s="11"/>
    </row>
    <row r="277" spans="1:38" ht="15" customHeight="1">
      <c r="A277" s="11"/>
      <c r="B277" s="11"/>
      <c r="C277" s="11"/>
      <c r="D277" s="11"/>
      <c r="E277" s="11"/>
      <c r="F277" s="11"/>
      <c r="G277" s="11"/>
      <c r="H277" s="11" t="s">
        <v>151</v>
      </c>
      <c r="I277" s="11" t="s">
        <v>179</v>
      </c>
      <c r="J277" s="11" t="s">
        <v>903</v>
      </c>
      <c r="K277" s="11" t="s">
        <v>161</v>
      </c>
      <c r="L277" s="11" t="s">
        <v>911</v>
      </c>
      <c r="M277" s="11" t="s">
        <v>718</v>
      </c>
      <c r="N277" s="11" t="s">
        <v>161</v>
      </c>
      <c r="O277" s="11" t="s">
        <v>929</v>
      </c>
      <c r="P277" s="11" t="s">
        <v>181</v>
      </c>
      <c r="Q277" s="11" t="s">
        <v>606</v>
      </c>
      <c r="R277" s="11" t="s">
        <v>718</v>
      </c>
      <c r="S277" s="11" t="s">
        <v>251</v>
      </c>
      <c r="T277" s="11" t="s">
        <v>266</v>
      </c>
      <c r="U277" s="11" t="s">
        <v>158</v>
      </c>
      <c r="V277" s="11" t="s">
        <v>199</v>
      </c>
      <c r="W277" s="11"/>
      <c r="X277" s="11"/>
      <c r="Y277" s="11" t="s">
        <v>200</v>
      </c>
      <c r="Z277" s="11" t="s">
        <v>919</v>
      </c>
      <c r="AA277" s="11" t="s">
        <v>920</v>
      </c>
      <c r="AB277" s="11" t="s">
        <v>205</v>
      </c>
      <c r="AC277" s="11" t="s">
        <v>212</v>
      </c>
      <c r="AD277" s="11" t="s">
        <v>606</v>
      </c>
      <c r="AE277" s="11" t="s">
        <v>169</v>
      </c>
      <c r="AF277" s="11" t="s">
        <v>209</v>
      </c>
      <c r="AG277" s="11" t="s">
        <v>207</v>
      </c>
      <c r="AH277" s="11" t="s">
        <v>227</v>
      </c>
      <c r="AI277" s="11" t="s">
        <v>163</v>
      </c>
      <c r="AJ277" s="11" t="s">
        <v>599</v>
      </c>
      <c r="AK277" s="11" t="s">
        <v>212</v>
      </c>
      <c r="AL277" s="11" t="s">
        <v>600</v>
      </c>
    </row>
    <row r="278" spans="19:25" ht="15" customHeight="1">
      <c r="S278" s="61"/>
      <c r="T278" s="61"/>
      <c r="U278" s="61"/>
      <c r="V278" s="61"/>
      <c r="W278" s="61"/>
      <c r="X278" s="61"/>
      <c r="Y278" s="61"/>
    </row>
    <row r="279" spans="2:25" ht="15" customHeight="1">
      <c r="B279" s="1" t="s">
        <v>691</v>
      </c>
      <c r="D279" s="12" t="s">
        <v>0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16"/>
      <c r="U279" s="116"/>
      <c r="V279" s="3"/>
      <c r="W279" s="3"/>
      <c r="X279" s="3"/>
      <c r="Y279" s="61"/>
    </row>
    <row r="280" spans="4:25" ht="15" customHeight="1">
      <c r="D280" s="70" t="s">
        <v>1</v>
      </c>
      <c r="S280" s="61"/>
      <c r="T280" s="61"/>
      <c r="U280" s="61"/>
      <c r="V280" s="61"/>
      <c r="W280" s="61"/>
      <c r="X280" s="61"/>
      <c r="Y280" s="61"/>
    </row>
  </sheetData>
  <sheetProtection formatCells="0"/>
  <mergeCells count="451">
    <mergeCell ref="AO2:BE5"/>
    <mergeCell ref="E6:F6"/>
    <mergeCell ref="H6:I6"/>
    <mergeCell ref="K6:L6"/>
    <mergeCell ref="AI8:AJ8"/>
    <mergeCell ref="AC11:AD11"/>
    <mergeCell ref="AF11:AG11"/>
    <mergeCell ref="AI11:AJ11"/>
    <mergeCell ref="C13:F13"/>
    <mergeCell ref="V15:AK15"/>
    <mergeCell ref="V17:AK17"/>
    <mergeCell ref="V19:AH19"/>
    <mergeCell ref="F22:M22"/>
    <mergeCell ref="N22:Y22"/>
    <mergeCell ref="Z22:AK22"/>
    <mergeCell ref="F23:G29"/>
    <mergeCell ref="H23:M23"/>
    <mergeCell ref="N23:Y23"/>
    <mergeCell ref="Z23:AK23"/>
    <mergeCell ref="H24:M24"/>
    <mergeCell ref="N24:Y24"/>
    <mergeCell ref="Z24:AK24"/>
    <mergeCell ref="H25:M25"/>
    <mergeCell ref="N25:Y25"/>
    <mergeCell ref="Z25:AK25"/>
    <mergeCell ref="H26:M26"/>
    <mergeCell ref="N26:Y26"/>
    <mergeCell ref="Z26:AK26"/>
    <mergeCell ref="H27:M27"/>
    <mergeCell ref="N27:Y27"/>
    <mergeCell ref="Z27:AK27"/>
    <mergeCell ref="H28:M28"/>
    <mergeCell ref="N28:Y28"/>
    <mergeCell ref="Z28:AK28"/>
    <mergeCell ref="H29:M29"/>
    <mergeCell ref="N29:Y29"/>
    <mergeCell ref="Z29:AK29"/>
    <mergeCell ref="F30:G34"/>
    <mergeCell ref="H30:M30"/>
    <mergeCell ref="N30:Y30"/>
    <mergeCell ref="Z30:AK30"/>
    <mergeCell ref="H31:M31"/>
    <mergeCell ref="N31:Y31"/>
    <mergeCell ref="Z31:AK31"/>
    <mergeCell ref="H32:M32"/>
    <mergeCell ref="N32:Y32"/>
    <mergeCell ref="Z32:AK32"/>
    <mergeCell ref="H33:M33"/>
    <mergeCell ref="N33:Y33"/>
    <mergeCell ref="Z33:AK33"/>
    <mergeCell ref="H34:M34"/>
    <mergeCell ref="N34:Y34"/>
    <mergeCell ref="Z34:AK34"/>
    <mergeCell ref="T44:U44"/>
    <mergeCell ref="K48:M48"/>
    <mergeCell ref="W48:Y48"/>
    <mergeCell ref="F51:M52"/>
    <mergeCell ref="N51:AE51"/>
    <mergeCell ref="AF51:AK52"/>
    <mergeCell ref="N52:S52"/>
    <mergeCell ref="T52:Y52"/>
    <mergeCell ref="Z52:AE52"/>
    <mergeCell ref="AG53:AI53"/>
    <mergeCell ref="F54:M54"/>
    <mergeCell ref="O54:Q54"/>
    <mergeCell ref="U54:W54"/>
    <mergeCell ref="AA54:AC54"/>
    <mergeCell ref="AG54:AI54"/>
    <mergeCell ref="F53:M53"/>
    <mergeCell ref="O53:Q53"/>
    <mergeCell ref="U53:W53"/>
    <mergeCell ref="AA53:AC53"/>
    <mergeCell ref="AG55:AI55"/>
    <mergeCell ref="F56:M56"/>
    <mergeCell ref="O56:Q56"/>
    <mergeCell ref="U56:W56"/>
    <mergeCell ref="AA56:AC56"/>
    <mergeCell ref="AG56:AI56"/>
    <mergeCell ref="F55:M55"/>
    <mergeCell ref="O55:Q55"/>
    <mergeCell ref="U55:W55"/>
    <mergeCell ref="AA55:AC55"/>
    <mergeCell ref="AG57:AI57"/>
    <mergeCell ref="F58:M58"/>
    <mergeCell ref="O58:Q58"/>
    <mergeCell ref="U58:W58"/>
    <mergeCell ref="AA58:AC58"/>
    <mergeCell ref="AG58:AI58"/>
    <mergeCell ref="F57:M57"/>
    <mergeCell ref="O57:Q57"/>
    <mergeCell ref="U57:W57"/>
    <mergeCell ref="AA57:AC57"/>
    <mergeCell ref="AG59:AI59"/>
    <mergeCell ref="F60:M60"/>
    <mergeCell ref="O60:Q60"/>
    <mergeCell ref="U60:W60"/>
    <mergeCell ref="AA60:AC60"/>
    <mergeCell ref="AG60:AI60"/>
    <mergeCell ref="F59:M59"/>
    <mergeCell ref="O59:Q59"/>
    <mergeCell ref="U59:W59"/>
    <mergeCell ref="AA59:AC59"/>
    <mergeCell ref="AG61:AI61"/>
    <mergeCell ref="I84:AL84"/>
    <mergeCell ref="H85:AK85"/>
    <mergeCell ref="F91:N91"/>
    <mergeCell ref="O91:U91"/>
    <mergeCell ref="V91:AK91"/>
    <mergeCell ref="F61:M61"/>
    <mergeCell ref="O61:Q61"/>
    <mergeCell ref="U61:W61"/>
    <mergeCell ref="AA61:AC61"/>
    <mergeCell ref="F92:N92"/>
    <mergeCell ref="O92:U92"/>
    <mergeCell ref="X92:AA92"/>
    <mergeCell ref="AD92:AK92"/>
    <mergeCell ref="F93:N93"/>
    <mergeCell ref="O93:U93"/>
    <mergeCell ref="X93:AA93"/>
    <mergeCell ref="AD93:AK93"/>
    <mergeCell ref="F94:N94"/>
    <mergeCell ref="O94:U94"/>
    <mergeCell ref="X94:AA94"/>
    <mergeCell ref="AD94:AK94"/>
    <mergeCell ref="F95:N95"/>
    <mergeCell ref="O95:U95"/>
    <mergeCell ref="X95:AA95"/>
    <mergeCell ref="AD95:AK95"/>
    <mergeCell ref="F96:N96"/>
    <mergeCell ref="O96:U96"/>
    <mergeCell ref="X96:AA96"/>
    <mergeCell ref="AD96:AK96"/>
    <mergeCell ref="F102:N102"/>
    <mergeCell ref="O102:U102"/>
    <mergeCell ref="V102:AK102"/>
    <mergeCell ref="F103:N103"/>
    <mergeCell ref="O103:U103"/>
    <mergeCell ref="V103:AK103"/>
    <mergeCell ref="F104:N104"/>
    <mergeCell ref="O104:U104"/>
    <mergeCell ref="V104:AK104"/>
    <mergeCell ref="F105:N105"/>
    <mergeCell ref="O105:U105"/>
    <mergeCell ref="V105:AK105"/>
    <mergeCell ref="F106:N106"/>
    <mergeCell ref="O106:U106"/>
    <mergeCell ref="V106:AK106"/>
    <mergeCell ref="F107:N107"/>
    <mergeCell ref="O107:U107"/>
    <mergeCell ref="V107:AK107"/>
    <mergeCell ref="F114:N115"/>
    <mergeCell ref="O114:U114"/>
    <mergeCell ref="V114:AK115"/>
    <mergeCell ref="O115:U115"/>
    <mergeCell ref="F116:N116"/>
    <mergeCell ref="O116:S116"/>
    <mergeCell ref="W116:AD116"/>
    <mergeCell ref="AE116:AI116"/>
    <mergeCell ref="F117:N117"/>
    <mergeCell ref="O117:S117"/>
    <mergeCell ref="W117:AD117"/>
    <mergeCell ref="AE117:AI117"/>
    <mergeCell ref="F118:N118"/>
    <mergeCell ref="O118:S118"/>
    <mergeCell ref="W118:AD118"/>
    <mergeCell ref="AE118:AI118"/>
    <mergeCell ref="F119:N119"/>
    <mergeCell ref="O119:S119"/>
    <mergeCell ref="F120:N120"/>
    <mergeCell ref="O120:S120"/>
    <mergeCell ref="K133:Q133"/>
    <mergeCell ref="T133:Z133"/>
    <mergeCell ref="F134:R135"/>
    <mergeCell ref="S134:AD135"/>
    <mergeCell ref="AE134:AK134"/>
    <mergeCell ref="AE135:AK135"/>
    <mergeCell ref="F136:G145"/>
    <mergeCell ref="H136:K138"/>
    <mergeCell ref="S136:V136"/>
    <mergeCell ref="W136:X136"/>
    <mergeCell ref="Y136:AB136"/>
    <mergeCell ref="AC136:AD136"/>
    <mergeCell ref="AE136:AH136"/>
    <mergeCell ref="S137:V137"/>
    <mergeCell ref="W137:X137"/>
    <mergeCell ref="Y137:AB137"/>
    <mergeCell ref="AC137:AD137"/>
    <mergeCell ref="AE137:AH137"/>
    <mergeCell ref="S138:V138"/>
    <mergeCell ref="W138:X138"/>
    <mergeCell ref="Y138:AB138"/>
    <mergeCell ref="AC138:AD138"/>
    <mergeCell ref="AE138:AH138"/>
    <mergeCell ref="H139:K144"/>
    <mergeCell ref="S139:V139"/>
    <mergeCell ref="W139:X139"/>
    <mergeCell ref="Y139:AB139"/>
    <mergeCell ref="AC139:AD139"/>
    <mergeCell ref="AE139:AH139"/>
    <mergeCell ref="S140:V140"/>
    <mergeCell ref="W140:X140"/>
    <mergeCell ref="Y140:AB140"/>
    <mergeCell ref="AC140:AD140"/>
    <mergeCell ref="AE140:AH140"/>
    <mergeCell ref="L141:M143"/>
    <mergeCell ref="N141:R141"/>
    <mergeCell ref="S141:V141"/>
    <mergeCell ref="W141:X141"/>
    <mergeCell ref="Y141:AB141"/>
    <mergeCell ref="AC141:AD141"/>
    <mergeCell ref="N143:R143"/>
    <mergeCell ref="S143:V143"/>
    <mergeCell ref="AE141:AH141"/>
    <mergeCell ref="N142:R142"/>
    <mergeCell ref="S142:V142"/>
    <mergeCell ref="W142:X142"/>
    <mergeCell ref="Y142:AB142"/>
    <mergeCell ref="AC142:AD142"/>
    <mergeCell ref="AE142:AH142"/>
    <mergeCell ref="AE143:AH143"/>
    <mergeCell ref="S144:V144"/>
    <mergeCell ref="W144:X144"/>
    <mergeCell ref="Y144:AB144"/>
    <mergeCell ref="AC144:AD144"/>
    <mergeCell ref="AE144:AH144"/>
    <mergeCell ref="W143:X143"/>
    <mergeCell ref="Y143:AB143"/>
    <mergeCell ref="AC143:AD143"/>
    <mergeCell ref="AE145:AH145"/>
    <mergeCell ref="S146:V146"/>
    <mergeCell ref="W146:X146"/>
    <mergeCell ref="Y146:AB146"/>
    <mergeCell ref="AC146:AD146"/>
    <mergeCell ref="AE146:AH146"/>
    <mergeCell ref="S145:V145"/>
    <mergeCell ref="W145:X145"/>
    <mergeCell ref="Y145:AB145"/>
    <mergeCell ref="AC145:AD145"/>
    <mergeCell ref="F147:R147"/>
    <mergeCell ref="S147:AD147"/>
    <mergeCell ref="AE147:AH147"/>
    <mergeCell ref="F163:N163"/>
    <mergeCell ref="AA163:AK163"/>
    <mergeCell ref="F164:G166"/>
    <mergeCell ref="O164:Z164"/>
    <mergeCell ref="AA164:AK164"/>
    <mergeCell ref="O165:Z165"/>
    <mergeCell ref="AA165:AK165"/>
    <mergeCell ref="O166:Z166"/>
    <mergeCell ref="AA166:AK166"/>
    <mergeCell ref="O167:Z167"/>
    <mergeCell ref="AA167:AK167"/>
    <mergeCell ref="K175:Q175"/>
    <mergeCell ref="T175:Z175"/>
    <mergeCell ref="F176:R177"/>
    <mergeCell ref="S176:AA176"/>
    <mergeCell ref="AB176:AK176"/>
    <mergeCell ref="S177:AA177"/>
    <mergeCell ref="AB177:AK177"/>
    <mergeCell ref="F178:G197"/>
    <mergeCell ref="H178:K182"/>
    <mergeCell ref="S178:X178"/>
    <mergeCell ref="AB178:AF178"/>
    <mergeCell ref="T181:W181"/>
    <mergeCell ref="AB181:AF181"/>
    <mergeCell ref="S182:X182"/>
    <mergeCell ref="AB182:AF182"/>
    <mergeCell ref="AB186:AF186"/>
    <mergeCell ref="N190:R190"/>
    <mergeCell ref="AG178:AJ178"/>
    <mergeCell ref="T179:W179"/>
    <mergeCell ref="AB179:AF179"/>
    <mergeCell ref="S180:X180"/>
    <mergeCell ref="AB180:AF180"/>
    <mergeCell ref="AG180:AJ180"/>
    <mergeCell ref="AG182:AJ182"/>
    <mergeCell ref="T183:W183"/>
    <mergeCell ref="AB183:AF183"/>
    <mergeCell ref="H184:K195"/>
    <mergeCell ref="S184:X184"/>
    <mergeCell ref="AB184:AF184"/>
    <mergeCell ref="AG184:AJ184"/>
    <mergeCell ref="T185:W185"/>
    <mergeCell ref="AB185:AF185"/>
    <mergeCell ref="S186:X186"/>
    <mergeCell ref="AG186:AJ186"/>
    <mergeCell ref="T187:W187"/>
    <mergeCell ref="AB187:AF187"/>
    <mergeCell ref="L188:M193"/>
    <mergeCell ref="N188:R188"/>
    <mergeCell ref="S188:X188"/>
    <mergeCell ref="AB188:AF188"/>
    <mergeCell ref="AG188:AJ188"/>
    <mergeCell ref="T189:W189"/>
    <mergeCell ref="AB189:AF189"/>
    <mergeCell ref="S190:X190"/>
    <mergeCell ref="AB190:AF190"/>
    <mergeCell ref="AG190:AJ190"/>
    <mergeCell ref="T191:W191"/>
    <mergeCell ref="AB191:AF191"/>
    <mergeCell ref="N192:R192"/>
    <mergeCell ref="S192:X192"/>
    <mergeCell ref="AB192:AF192"/>
    <mergeCell ref="AG192:AJ192"/>
    <mergeCell ref="T193:W193"/>
    <mergeCell ref="AB193:AF193"/>
    <mergeCell ref="S194:X194"/>
    <mergeCell ref="AB194:AF194"/>
    <mergeCell ref="AG194:AJ194"/>
    <mergeCell ref="T195:W195"/>
    <mergeCell ref="AB195:AF195"/>
    <mergeCell ref="S196:X196"/>
    <mergeCell ref="AB196:AF196"/>
    <mergeCell ref="AG196:AJ196"/>
    <mergeCell ref="T197:W197"/>
    <mergeCell ref="AB197:AF197"/>
    <mergeCell ref="S198:X198"/>
    <mergeCell ref="AB198:AF198"/>
    <mergeCell ref="AG198:AJ198"/>
    <mergeCell ref="T199:W199"/>
    <mergeCell ref="AB199:AF199"/>
    <mergeCell ref="F200:R200"/>
    <mergeCell ref="S200:X200"/>
    <mergeCell ref="AB200:AF200"/>
    <mergeCell ref="AG200:AJ200"/>
    <mergeCell ref="F201:R201"/>
    <mergeCell ref="T201:W201"/>
    <mergeCell ref="AB201:AF201"/>
    <mergeCell ref="AG201:AJ201"/>
    <mergeCell ref="F213:L213"/>
    <mergeCell ref="M213:T213"/>
    <mergeCell ref="U213:Y213"/>
    <mergeCell ref="Z213:AK213"/>
    <mergeCell ref="Z214:AK214"/>
    <mergeCell ref="F215:L215"/>
    <mergeCell ref="M215:N215"/>
    <mergeCell ref="Q215:R215"/>
    <mergeCell ref="U215:W215"/>
    <mergeCell ref="Z215:AK215"/>
    <mergeCell ref="F214:L214"/>
    <mergeCell ref="M214:N214"/>
    <mergeCell ref="Q214:R214"/>
    <mergeCell ref="U214:W214"/>
    <mergeCell ref="Z216:AK216"/>
    <mergeCell ref="F217:L217"/>
    <mergeCell ref="M217:N217"/>
    <mergeCell ref="Q217:R217"/>
    <mergeCell ref="U217:W217"/>
    <mergeCell ref="Z217:AK217"/>
    <mergeCell ref="F216:L216"/>
    <mergeCell ref="M216:N216"/>
    <mergeCell ref="Q216:R216"/>
    <mergeCell ref="U216:W216"/>
    <mergeCell ref="Z218:AK218"/>
    <mergeCell ref="F219:L219"/>
    <mergeCell ref="M219:N219"/>
    <mergeCell ref="Q219:R219"/>
    <mergeCell ref="U219:W219"/>
    <mergeCell ref="Z219:AK219"/>
    <mergeCell ref="F218:L218"/>
    <mergeCell ref="M218:N218"/>
    <mergeCell ref="Q218:R218"/>
    <mergeCell ref="U218:W218"/>
    <mergeCell ref="Z220:AK220"/>
    <mergeCell ref="F221:L221"/>
    <mergeCell ref="M221:N221"/>
    <mergeCell ref="Q221:R221"/>
    <mergeCell ref="U221:W221"/>
    <mergeCell ref="Z221:AK221"/>
    <mergeCell ref="F220:L220"/>
    <mergeCell ref="M220:N220"/>
    <mergeCell ref="Q220:R220"/>
    <mergeCell ref="U220:W220"/>
    <mergeCell ref="Z222:AK222"/>
    <mergeCell ref="F223:L223"/>
    <mergeCell ref="M223:N223"/>
    <mergeCell ref="Q223:R223"/>
    <mergeCell ref="U223:W223"/>
    <mergeCell ref="Z223:AK223"/>
    <mergeCell ref="F222:L222"/>
    <mergeCell ref="M222:N222"/>
    <mergeCell ref="Q222:R222"/>
    <mergeCell ref="U222:W222"/>
    <mergeCell ref="Z224:AK224"/>
    <mergeCell ref="F225:L225"/>
    <mergeCell ref="M225:N225"/>
    <mergeCell ref="Q225:R225"/>
    <mergeCell ref="U225:W225"/>
    <mergeCell ref="F224:L224"/>
    <mergeCell ref="M224:N224"/>
    <mergeCell ref="Q224:R224"/>
    <mergeCell ref="U224:W224"/>
    <mergeCell ref="F234:T234"/>
    <mergeCell ref="U234:AC234"/>
    <mergeCell ref="AD234:AK234"/>
    <mergeCell ref="F235:T235"/>
    <mergeCell ref="U235:W235"/>
    <mergeCell ref="Z235:AA235"/>
    <mergeCell ref="AD235:AK235"/>
    <mergeCell ref="F236:T236"/>
    <mergeCell ref="U236:W236"/>
    <mergeCell ref="Z236:AA236"/>
    <mergeCell ref="AD236:AK236"/>
    <mergeCell ref="F237:T237"/>
    <mergeCell ref="U237:W237"/>
    <mergeCell ref="Z237:AA237"/>
    <mergeCell ref="AD237:AK237"/>
    <mergeCell ref="F238:T238"/>
    <mergeCell ref="U238:W238"/>
    <mergeCell ref="Z238:AA238"/>
    <mergeCell ref="AD238:AK238"/>
    <mergeCell ref="F239:T239"/>
    <mergeCell ref="U239:W239"/>
    <mergeCell ref="Z239:AA239"/>
    <mergeCell ref="AD239:AK239"/>
    <mergeCell ref="F240:T240"/>
    <mergeCell ref="U240:W240"/>
    <mergeCell ref="Z240:AA240"/>
    <mergeCell ref="AD240:AK240"/>
    <mergeCell ref="F241:T241"/>
    <mergeCell ref="U241:W241"/>
    <mergeCell ref="Z241:AA241"/>
    <mergeCell ref="AD241:AK241"/>
    <mergeCell ref="F242:T242"/>
    <mergeCell ref="U242:W242"/>
    <mergeCell ref="Z242:AA242"/>
    <mergeCell ref="AD242:AK242"/>
    <mergeCell ref="F243:T243"/>
    <mergeCell ref="U243:W243"/>
    <mergeCell ref="Z243:AA243"/>
    <mergeCell ref="AD243:AK243"/>
    <mergeCell ref="F245:T245"/>
    <mergeCell ref="U245:W245"/>
    <mergeCell ref="Z245:AA245"/>
    <mergeCell ref="AD245:AK245"/>
    <mergeCell ref="F244:T244"/>
    <mergeCell ref="U244:W244"/>
    <mergeCell ref="Z244:AA244"/>
    <mergeCell ref="AD244:AK244"/>
    <mergeCell ref="Z246:AA246"/>
    <mergeCell ref="AD246:AK246"/>
    <mergeCell ref="F248:T248"/>
    <mergeCell ref="U248:W248"/>
    <mergeCell ref="Z248:AA248"/>
    <mergeCell ref="AD248:AK248"/>
    <mergeCell ref="Z247:AA247"/>
    <mergeCell ref="AD247:AK247"/>
    <mergeCell ref="F247:T247"/>
    <mergeCell ref="U247:W247"/>
    <mergeCell ref="F246:T246"/>
    <mergeCell ref="U246:W246"/>
  </mergeCells>
  <dataValidations count="1">
    <dataValidation type="list" allowBlank="1" showInputMessage="1" showErrorMessage="1" sqref="AE118:AI118 O103:O107 O92:O96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fitToHeight="16" horizontalDpi="600" verticalDpi="600" orientation="portrait" paperSize="9" r:id="rId3"/>
  <rowBreaks count="5" manualBreakCount="5">
    <brk id="42" max="37" man="1"/>
    <brk id="87" max="37" man="1"/>
    <brk id="130" max="37" man="1"/>
    <brk id="173" max="37" man="1"/>
    <brk id="230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80"/>
  <sheetViews>
    <sheetView showGridLines="0" view="pageBreakPreview" zoomScale="90" zoomScaleSheetLayoutView="90" workbookViewId="0" topLeftCell="B1">
      <selection activeCell="O9" sqref="O9"/>
    </sheetView>
  </sheetViews>
  <sheetFormatPr defaultColWidth="2.375" defaultRowHeight="15" customHeight="1"/>
  <cols>
    <col min="1" max="14" width="2.375" style="2" customWidth="1"/>
    <col min="15" max="16384" width="2.375" style="2" customWidth="1"/>
  </cols>
  <sheetData>
    <row r="1" spans="2:5" ht="15" customHeight="1">
      <c r="B1" s="1" t="s">
        <v>133</v>
      </c>
      <c r="C1" s="1" t="s">
        <v>134</v>
      </c>
      <c r="D1" s="1" t="s">
        <v>96</v>
      </c>
      <c r="E1" s="1" t="s">
        <v>187</v>
      </c>
    </row>
    <row r="2" spans="41:57" ht="15" customHeight="1"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</row>
    <row r="3" spans="1:57" ht="15" customHeight="1">
      <c r="A3" s="110" t="s">
        <v>870</v>
      </c>
      <c r="B3" s="110"/>
      <c r="C3" s="110"/>
      <c r="D3" s="110"/>
      <c r="E3" s="64"/>
      <c r="F3" s="64"/>
      <c r="G3" s="64"/>
      <c r="H3" s="111"/>
      <c r="I3" s="111"/>
      <c r="J3" s="111"/>
      <c r="K3" s="111"/>
      <c r="L3" s="111"/>
      <c r="M3" s="111"/>
      <c r="N3" s="111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110"/>
      <c r="AJ3" s="110"/>
      <c r="AK3" s="110"/>
      <c r="AL3" s="110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</row>
    <row r="4" spans="5:57" ht="1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</row>
    <row r="5" spans="41:57" s="61" customFormat="1" ht="15" customHeight="1"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</row>
    <row r="6" spans="3:37" ht="15" customHeight="1">
      <c r="C6" s="1" t="s">
        <v>781</v>
      </c>
      <c r="D6" s="1" t="s">
        <v>181</v>
      </c>
      <c r="E6" s="395">
        <f>'様式16 (1年次)'!E6:F6</f>
        <v>0</v>
      </c>
      <c r="F6" s="395"/>
      <c r="G6" s="1" t="s">
        <v>179</v>
      </c>
      <c r="H6" s="395">
        <f>'様式16 (1年次)'!H6:I6</f>
        <v>0</v>
      </c>
      <c r="I6" s="395"/>
      <c r="J6" s="1" t="s">
        <v>782</v>
      </c>
      <c r="K6" s="395">
        <f>'様式16 (1年次)'!K6:L6</f>
        <v>0</v>
      </c>
      <c r="L6" s="395"/>
      <c r="M6" s="1" t="s">
        <v>177</v>
      </c>
      <c r="N6" s="1" t="s">
        <v>768</v>
      </c>
      <c r="O6" s="1" t="s">
        <v>783</v>
      </c>
      <c r="P6" s="1" t="s">
        <v>695</v>
      </c>
      <c r="Q6" s="1" t="s">
        <v>172</v>
      </c>
      <c r="R6" s="1" t="s">
        <v>248</v>
      </c>
      <c r="S6" s="1" t="s">
        <v>158</v>
      </c>
      <c r="T6" s="1" t="s">
        <v>249</v>
      </c>
      <c r="U6" s="1" t="s">
        <v>783</v>
      </c>
      <c r="V6" s="1" t="s">
        <v>718</v>
      </c>
      <c r="W6" s="1" t="s">
        <v>788</v>
      </c>
      <c r="X6" s="1" t="s">
        <v>135</v>
      </c>
      <c r="Y6" s="1" t="s">
        <v>136</v>
      </c>
      <c r="Z6" s="1" t="s">
        <v>789</v>
      </c>
      <c r="AA6" s="1" t="s">
        <v>790</v>
      </c>
      <c r="AB6" s="1" t="s">
        <v>137</v>
      </c>
      <c r="AC6" s="1" t="s">
        <v>141</v>
      </c>
      <c r="AD6" s="1" t="s">
        <v>138</v>
      </c>
      <c r="AE6" s="1" t="s">
        <v>667</v>
      </c>
      <c r="AF6" s="1" t="s">
        <v>792</v>
      </c>
      <c r="AG6" s="1" t="s">
        <v>139</v>
      </c>
      <c r="AH6" s="1" t="s">
        <v>793</v>
      </c>
      <c r="AI6" s="1" t="s">
        <v>140</v>
      </c>
      <c r="AJ6" s="1" t="s">
        <v>137</v>
      </c>
      <c r="AK6" s="1" t="s">
        <v>141</v>
      </c>
    </row>
    <row r="7" spans="2:37" ht="15" customHeight="1">
      <c r="B7" s="1" t="s">
        <v>138</v>
      </c>
      <c r="C7" s="1" t="s">
        <v>142</v>
      </c>
      <c r="D7" s="1" t="s">
        <v>137</v>
      </c>
      <c r="E7" s="1" t="s">
        <v>259</v>
      </c>
      <c r="F7" s="1" t="s">
        <v>137</v>
      </c>
      <c r="G7" s="1" t="s">
        <v>709</v>
      </c>
      <c r="H7" s="1" t="s">
        <v>144</v>
      </c>
      <c r="I7" s="1" t="s">
        <v>145</v>
      </c>
      <c r="J7" s="1" t="s">
        <v>146</v>
      </c>
      <c r="K7" s="1" t="s">
        <v>137</v>
      </c>
      <c r="L7" s="1" t="s">
        <v>141</v>
      </c>
      <c r="M7" s="1" t="s">
        <v>138</v>
      </c>
      <c r="N7" s="1" t="s">
        <v>147</v>
      </c>
      <c r="O7" s="1" t="s">
        <v>796</v>
      </c>
      <c r="P7" s="1" t="s">
        <v>148</v>
      </c>
      <c r="Q7" s="1" t="s">
        <v>149</v>
      </c>
      <c r="R7" s="1" t="s">
        <v>261</v>
      </c>
      <c r="S7" s="1" t="s">
        <v>151</v>
      </c>
      <c r="T7" s="1" t="s">
        <v>137</v>
      </c>
      <c r="U7" s="1" t="s">
        <v>152</v>
      </c>
      <c r="V7" s="1" t="s">
        <v>153</v>
      </c>
      <c r="W7" s="1" t="s">
        <v>154</v>
      </c>
      <c r="X7" s="1" t="s">
        <v>142</v>
      </c>
      <c r="Y7" s="1" t="s">
        <v>137</v>
      </c>
      <c r="Z7" s="1" t="s">
        <v>259</v>
      </c>
      <c r="AA7" s="1" t="s">
        <v>137</v>
      </c>
      <c r="AB7" s="1" t="s">
        <v>175</v>
      </c>
      <c r="AC7" s="1" t="s">
        <v>151</v>
      </c>
      <c r="AD7" s="1" t="s">
        <v>137</v>
      </c>
      <c r="AE7" s="1" t="s">
        <v>157</v>
      </c>
      <c r="AF7" s="1" t="s">
        <v>146</v>
      </c>
      <c r="AG7" s="1" t="s">
        <v>154</v>
      </c>
      <c r="AH7" s="1" t="s">
        <v>158</v>
      </c>
      <c r="AI7" s="1" t="s">
        <v>280</v>
      </c>
      <c r="AJ7" s="1" t="s">
        <v>159</v>
      </c>
      <c r="AK7" s="1" t="s">
        <v>160</v>
      </c>
    </row>
    <row r="8" spans="2:37" ht="15" customHeight="1">
      <c r="B8" s="1" t="s">
        <v>161</v>
      </c>
      <c r="C8" s="1" t="s">
        <v>162</v>
      </c>
      <c r="D8" s="1" t="s">
        <v>163</v>
      </c>
      <c r="E8" s="1" t="s">
        <v>718</v>
      </c>
      <c r="F8" s="1" t="s">
        <v>697</v>
      </c>
      <c r="G8" s="1" t="s">
        <v>161</v>
      </c>
      <c r="H8" s="1" t="s">
        <v>164</v>
      </c>
      <c r="I8" s="1" t="s">
        <v>165</v>
      </c>
      <c r="J8" s="1" t="s">
        <v>696</v>
      </c>
      <c r="K8" s="1" t="s">
        <v>166</v>
      </c>
      <c r="L8" s="1" t="s">
        <v>167</v>
      </c>
      <c r="M8" s="1" t="s">
        <v>161</v>
      </c>
      <c r="N8" s="1" t="s">
        <v>805</v>
      </c>
      <c r="O8" s="1" t="s">
        <v>168</v>
      </c>
      <c r="P8" s="1" t="s">
        <v>169</v>
      </c>
      <c r="Q8" s="1" t="s">
        <v>137</v>
      </c>
      <c r="R8" s="1" t="s">
        <v>170</v>
      </c>
      <c r="S8" s="1" t="s">
        <v>171</v>
      </c>
      <c r="T8" s="1" t="s">
        <v>809</v>
      </c>
      <c r="U8" s="1" t="s">
        <v>161</v>
      </c>
      <c r="V8" s="1" t="s">
        <v>810</v>
      </c>
      <c r="W8" s="1" t="s">
        <v>811</v>
      </c>
      <c r="X8" s="1" t="s">
        <v>706</v>
      </c>
      <c r="Y8" s="1" t="s">
        <v>141</v>
      </c>
      <c r="Z8" s="1" t="s">
        <v>138</v>
      </c>
      <c r="AA8" s="1" t="s">
        <v>166</v>
      </c>
      <c r="AB8" s="1" t="s">
        <v>167</v>
      </c>
      <c r="AC8" s="1" t="s">
        <v>137</v>
      </c>
      <c r="AD8" s="1" t="s">
        <v>246</v>
      </c>
      <c r="AE8" s="1" t="s">
        <v>150</v>
      </c>
      <c r="AF8" s="1" t="s">
        <v>220</v>
      </c>
      <c r="AG8" s="1" t="s">
        <v>226</v>
      </c>
      <c r="AH8" s="1" t="s">
        <v>199</v>
      </c>
      <c r="AI8" s="406">
        <v>4</v>
      </c>
      <c r="AJ8" s="395"/>
      <c r="AK8" s="1" t="s">
        <v>179</v>
      </c>
    </row>
    <row r="9" spans="2:10" s="61" customFormat="1" ht="15" customHeight="1">
      <c r="B9" s="3" t="s">
        <v>872</v>
      </c>
      <c r="C9" s="3" t="s">
        <v>200</v>
      </c>
      <c r="D9" s="3" t="s">
        <v>158</v>
      </c>
      <c r="E9" s="3" t="s">
        <v>815</v>
      </c>
      <c r="F9" s="3" t="s">
        <v>816</v>
      </c>
      <c r="G9" s="3" t="s">
        <v>606</v>
      </c>
      <c r="H9" s="3" t="s">
        <v>817</v>
      </c>
      <c r="I9" s="3" t="s">
        <v>227</v>
      </c>
      <c r="J9" s="3" t="s">
        <v>600</v>
      </c>
    </row>
    <row r="11" spans="27:37" ht="15" customHeight="1">
      <c r="AA11" s="1" t="s">
        <v>180</v>
      </c>
      <c r="AB11" s="1" t="s">
        <v>181</v>
      </c>
      <c r="AC11" s="395"/>
      <c r="AD11" s="395"/>
      <c r="AE11" s="1" t="s">
        <v>179</v>
      </c>
      <c r="AF11" s="395"/>
      <c r="AG11" s="395"/>
      <c r="AH11" s="1" t="s">
        <v>178</v>
      </c>
      <c r="AI11" s="395"/>
      <c r="AJ11" s="395"/>
      <c r="AK11" s="1" t="s">
        <v>177</v>
      </c>
    </row>
    <row r="12" spans="27:37" ht="15" customHeight="1">
      <c r="AA12" s="1"/>
      <c r="AB12" s="1"/>
      <c r="AC12" s="4"/>
      <c r="AD12" s="4"/>
      <c r="AE12" s="3"/>
      <c r="AF12" s="4"/>
      <c r="AG12" s="4"/>
      <c r="AH12" s="3"/>
      <c r="AI12" s="4"/>
      <c r="AJ12" s="4"/>
      <c r="AK12" s="3"/>
    </row>
    <row r="13" spans="3:22" ht="15" customHeight="1">
      <c r="C13" s="400" t="s">
        <v>869</v>
      </c>
      <c r="D13" s="401"/>
      <c r="E13" s="401"/>
      <c r="F13" s="401"/>
      <c r="G13" s="1" t="s">
        <v>149</v>
      </c>
      <c r="H13" s="1" t="s">
        <v>151</v>
      </c>
      <c r="I13" s="1" t="s">
        <v>135</v>
      </c>
      <c r="J13" s="1" t="s">
        <v>136</v>
      </c>
      <c r="K13" s="1" t="s">
        <v>221</v>
      </c>
      <c r="L13" s="1" t="s">
        <v>820</v>
      </c>
      <c r="M13" s="1" t="s">
        <v>255</v>
      </c>
      <c r="N13" s="1" t="s">
        <v>821</v>
      </c>
      <c r="O13" s="1" t="s">
        <v>822</v>
      </c>
      <c r="P13" s="1" t="s">
        <v>823</v>
      </c>
      <c r="Q13" s="1" t="s">
        <v>824</v>
      </c>
      <c r="R13" s="1" t="s">
        <v>825</v>
      </c>
      <c r="S13" s="1" t="s">
        <v>826</v>
      </c>
      <c r="T13" s="1" t="s">
        <v>827</v>
      </c>
      <c r="U13" s="1" t="s">
        <v>828</v>
      </c>
      <c r="V13" s="1" t="s">
        <v>176</v>
      </c>
    </row>
    <row r="14" spans="3:10" ht="15" customHeight="1">
      <c r="C14" s="5"/>
      <c r="D14" s="5"/>
      <c r="E14" s="5"/>
      <c r="F14" s="5"/>
      <c r="G14" s="1"/>
      <c r="H14" s="1"/>
      <c r="J14" s="1"/>
    </row>
    <row r="15" spans="16:37" ht="30" customHeight="1">
      <c r="P15" s="1" t="s">
        <v>184</v>
      </c>
      <c r="Q15" s="1"/>
      <c r="R15" s="1" t="s">
        <v>185</v>
      </c>
      <c r="S15" s="1"/>
      <c r="T15" s="1" t="s">
        <v>186</v>
      </c>
      <c r="U15" s="1"/>
      <c r="V15" s="402">
        <f>'様式16 (1年次)'!V15:AK15</f>
        <v>0</v>
      </c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</row>
    <row r="16" spans="16:37" ht="6" customHeight="1">
      <c r="P16" s="1"/>
      <c r="Q16" s="1"/>
      <c r="R16" s="1"/>
      <c r="S16" s="1"/>
      <c r="T16" s="1"/>
      <c r="U16" s="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6:37" ht="15" customHeight="1">
      <c r="P17" s="1" t="s">
        <v>190</v>
      </c>
      <c r="Q17" s="1"/>
      <c r="R17" s="1"/>
      <c r="S17" s="1"/>
      <c r="T17" s="1" t="s">
        <v>191</v>
      </c>
      <c r="V17" s="403">
        <f>'様式16 (1年次)'!V17:AK17</f>
        <v>0</v>
      </c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</row>
    <row r="18" spans="16:37" ht="6" customHeight="1">
      <c r="P18" s="1"/>
      <c r="Q18" s="1"/>
      <c r="R18" s="1"/>
      <c r="S18" s="1"/>
      <c r="T18" s="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6:37" ht="15" customHeight="1">
      <c r="P19" s="1" t="s">
        <v>192</v>
      </c>
      <c r="Q19" s="1" t="s">
        <v>193</v>
      </c>
      <c r="R19" s="1" t="s">
        <v>194</v>
      </c>
      <c r="S19" s="1" t="s">
        <v>195</v>
      </c>
      <c r="T19" s="1" t="s">
        <v>190</v>
      </c>
      <c r="V19" s="405">
        <f>'様式16 (1年次)'!V19:AH19</f>
        <v>0</v>
      </c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7"/>
      <c r="AJ19" s="7"/>
      <c r="AK19" s="8" t="s">
        <v>196</v>
      </c>
    </row>
    <row r="21" spans="2:18" s="61" customFormat="1" ht="15" customHeight="1">
      <c r="B21" s="3" t="s">
        <v>155</v>
      </c>
      <c r="D21" s="3" t="s">
        <v>246</v>
      </c>
      <c r="E21" s="3" t="s">
        <v>150</v>
      </c>
      <c r="F21" s="3" t="s">
        <v>606</v>
      </c>
      <c r="G21" s="3" t="s">
        <v>718</v>
      </c>
      <c r="H21" s="3" t="s">
        <v>141</v>
      </c>
      <c r="I21" s="3" t="s">
        <v>138</v>
      </c>
      <c r="J21" s="3" t="s">
        <v>166</v>
      </c>
      <c r="K21" s="3" t="s">
        <v>167</v>
      </c>
      <c r="L21" s="3" t="s">
        <v>137</v>
      </c>
      <c r="M21" s="3" t="s">
        <v>197</v>
      </c>
      <c r="N21" s="3" t="s">
        <v>198</v>
      </c>
      <c r="O21" s="3"/>
      <c r="P21" s="3"/>
      <c r="Q21" s="3"/>
      <c r="R21" s="3"/>
    </row>
    <row r="22" spans="2:37" s="61" customFormat="1" ht="29.25" customHeight="1">
      <c r="B22" s="3"/>
      <c r="D22" s="3"/>
      <c r="E22" s="3"/>
      <c r="F22" s="397" t="s">
        <v>829</v>
      </c>
      <c r="G22" s="397"/>
      <c r="H22" s="397"/>
      <c r="I22" s="397"/>
      <c r="J22" s="397"/>
      <c r="K22" s="397"/>
      <c r="L22" s="397"/>
      <c r="M22" s="397"/>
      <c r="N22" s="398" t="s">
        <v>830</v>
      </c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9" t="s">
        <v>876</v>
      </c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</row>
    <row r="23" spans="2:37" s="61" customFormat="1" ht="30" customHeight="1">
      <c r="B23" s="3"/>
      <c r="D23" s="3"/>
      <c r="E23" s="3"/>
      <c r="F23" s="396" t="s">
        <v>831</v>
      </c>
      <c r="G23" s="396"/>
      <c r="H23" s="393" t="s">
        <v>832</v>
      </c>
      <c r="I23" s="393"/>
      <c r="J23" s="393"/>
      <c r="K23" s="393"/>
      <c r="L23" s="393"/>
      <c r="M23" s="393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</row>
    <row r="24" spans="2:37" s="61" customFormat="1" ht="30" customHeight="1">
      <c r="B24" s="3"/>
      <c r="D24" s="3"/>
      <c r="E24" s="3"/>
      <c r="F24" s="396"/>
      <c r="G24" s="396"/>
      <c r="H24" s="393" t="s">
        <v>833</v>
      </c>
      <c r="I24" s="393"/>
      <c r="J24" s="393"/>
      <c r="K24" s="393"/>
      <c r="L24" s="393"/>
      <c r="M24" s="393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</row>
    <row r="25" spans="2:37" s="61" customFormat="1" ht="30" customHeight="1">
      <c r="B25" s="3"/>
      <c r="D25" s="3"/>
      <c r="E25" s="3"/>
      <c r="F25" s="396"/>
      <c r="G25" s="396"/>
      <c r="H25" s="393" t="s">
        <v>834</v>
      </c>
      <c r="I25" s="393"/>
      <c r="J25" s="393"/>
      <c r="K25" s="393"/>
      <c r="L25" s="393"/>
      <c r="M25" s="393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</row>
    <row r="26" spans="2:37" s="61" customFormat="1" ht="30" customHeight="1">
      <c r="B26" s="3"/>
      <c r="D26" s="3"/>
      <c r="E26" s="3"/>
      <c r="F26" s="396"/>
      <c r="G26" s="396"/>
      <c r="H26" s="393" t="s">
        <v>835</v>
      </c>
      <c r="I26" s="393"/>
      <c r="J26" s="393"/>
      <c r="K26" s="393"/>
      <c r="L26" s="393"/>
      <c r="M26" s="393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</row>
    <row r="27" spans="2:37" s="61" customFormat="1" ht="30" customHeight="1">
      <c r="B27" s="3"/>
      <c r="D27" s="3"/>
      <c r="E27" s="3"/>
      <c r="F27" s="396"/>
      <c r="G27" s="396"/>
      <c r="H27" s="393" t="s">
        <v>836</v>
      </c>
      <c r="I27" s="393"/>
      <c r="J27" s="393"/>
      <c r="K27" s="393"/>
      <c r="L27" s="393"/>
      <c r="M27" s="393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</row>
    <row r="28" spans="3:37" s="61" customFormat="1" ht="30" customHeight="1">
      <c r="C28" s="3"/>
      <c r="E28" s="3"/>
      <c r="F28" s="396"/>
      <c r="G28" s="396"/>
      <c r="H28" s="393" t="s">
        <v>837</v>
      </c>
      <c r="I28" s="393"/>
      <c r="J28" s="393"/>
      <c r="K28" s="393"/>
      <c r="L28" s="393"/>
      <c r="M28" s="393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</row>
    <row r="29" spans="6:37" s="61" customFormat="1" ht="30" customHeight="1">
      <c r="F29" s="396"/>
      <c r="G29" s="396"/>
      <c r="H29" s="393" t="s">
        <v>838</v>
      </c>
      <c r="I29" s="393"/>
      <c r="J29" s="393"/>
      <c r="K29" s="393"/>
      <c r="L29" s="393"/>
      <c r="M29" s="393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</row>
    <row r="30" spans="6:37" s="61" customFormat="1" ht="30" customHeight="1">
      <c r="F30" s="396" t="s">
        <v>839</v>
      </c>
      <c r="G30" s="396"/>
      <c r="H30" s="393" t="s">
        <v>840</v>
      </c>
      <c r="I30" s="393"/>
      <c r="J30" s="393"/>
      <c r="K30" s="393"/>
      <c r="L30" s="393"/>
      <c r="M30" s="393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</row>
    <row r="31" spans="6:37" s="61" customFormat="1" ht="30" customHeight="1">
      <c r="F31" s="396"/>
      <c r="G31" s="396"/>
      <c r="H31" s="393" t="s">
        <v>841</v>
      </c>
      <c r="I31" s="393"/>
      <c r="J31" s="393"/>
      <c r="K31" s="393"/>
      <c r="L31" s="393"/>
      <c r="M31" s="393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</row>
    <row r="32" spans="6:37" s="61" customFormat="1" ht="30" customHeight="1">
      <c r="F32" s="396"/>
      <c r="G32" s="396"/>
      <c r="H32" s="393" t="s">
        <v>842</v>
      </c>
      <c r="I32" s="393"/>
      <c r="J32" s="393"/>
      <c r="K32" s="393"/>
      <c r="L32" s="393"/>
      <c r="M32" s="393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</row>
    <row r="33" spans="6:37" s="113" customFormat="1" ht="30" customHeight="1">
      <c r="F33" s="396"/>
      <c r="G33" s="396"/>
      <c r="H33" s="393" t="s">
        <v>843</v>
      </c>
      <c r="I33" s="393"/>
      <c r="J33" s="393"/>
      <c r="K33" s="393"/>
      <c r="L33" s="393"/>
      <c r="M33" s="393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</row>
    <row r="34" spans="6:37" s="113" customFormat="1" ht="30" customHeight="1">
      <c r="F34" s="396"/>
      <c r="G34" s="396"/>
      <c r="H34" s="393" t="s">
        <v>844</v>
      </c>
      <c r="I34" s="393"/>
      <c r="J34" s="393"/>
      <c r="K34" s="393"/>
      <c r="L34" s="393"/>
      <c r="M34" s="393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</row>
    <row r="35" spans="6:11" ht="15" customHeight="1">
      <c r="F35" s="1" t="s">
        <v>199</v>
      </c>
      <c r="G35" s="1" t="s">
        <v>207</v>
      </c>
      <c r="H35" s="1" t="s">
        <v>223</v>
      </c>
      <c r="I35" s="1" t="s">
        <v>165</v>
      </c>
      <c r="J35" s="1" t="s">
        <v>224</v>
      </c>
      <c r="K35" s="1" t="s">
        <v>200</v>
      </c>
    </row>
    <row r="36" spans="7:37" s="11" customFormat="1" ht="15" customHeight="1">
      <c r="G36" s="11" t="s">
        <v>155</v>
      </c>
      <c r="I36" s="11" t="s">
        <v>141</v>
      </c>
      <c r="J36" s="11" t="s">
        <v>138</v>
      </c>
      <c r="K36" s="11" t="s">
        <v>170</v>
      </c>
      <c r="L36" s="11" t="s">
        <v>171</v>
      </c>
      <c r="M36" s="11" t="s">
        <v>161</v>
      </c>
      <c r="N36" s="11" t="s">
        <v>701</v>
      </c>
      <c r="O36" s="11" t="s">
        <v>168</v>
      </c>
      <c r="P36" s="11" t="s">
        <v>169</v>
      </c>
      <c r="Q36" s="11" t="s">
        <v>246</v>
      </c>
      <c r="R36" s="11" t="s">
        <v>150</v>
      </c>
      <c r="S36" s="11" t="s">
        <v>227</v>
      </c>
      <c r="T36" s="11" t="s">
        <v>163</v>
      </c>
      <c r="U36" s="11" t="s">
        <v>599</v>
      </c>
      <c r="V36" s="11" t="s">
        <v>212</v>
      </c>
      <c r="W36" s="11" t="s">
        <v>212</v>
      </c>
      <c r="X36" s="11" t="s">
        <v>606</v>
      </c>
      <c r="Y36" s="11" t="s">
        <v>169</v>
      </c>
      <c r="Z36" s="11" t="s">
        <v>168</v>
      </c>
      <c r="AA36" s="11" t="s">
        <v>718</v>
      </c>
      <c r="AB36" s="11" t="s">
        <v>141</v>
      </c>
      <c r="AC36" s="11" t="s">
        <v>138</v>
      </c>
      <c r="AD36" s="11" t="s">
        <v>166</v>
      </c>
      <c r="AE36" s="11" t="s">
        <v>167</v>
      </c>
      <c r="AF36" s="11" t="s">
        <v>137</v>
      </c>
      <c r="AG36" s="11" t="s">
        <v>208</v>
      </c>
      <c r="AH36" s="11" t="s">
        <v>856</v>
      </c>
      <c r="AI36" s="11" t="s">
        <v>161</v>
      </c>
      <c r="AJ36" s="11" t="s">
        <v>805</v>
      </c>
      <c r="AK36" s="11" t="s">
        <v>168</v>
      </c>
    </row>
    <row r="37" spans="8:19" s="113" customFormat="1" ht="15" customHeight="1">
      <c r="H37" s="113" t="s">
        <v>169</v>
      </c>
      <c r="I37" s="113" t="s">
        <v>858</v>
      </c>
      <c r="J37" s="113" t="s">
        <v>159</v>
      </c>
      <c r="K37" s="113" t="s">
        <v>160</v>
      </c>
      <c r="L37" s="113" t="s">
        <v>161</v>
      </c>
      <c r="M37" s="113" t="s">
        <v>207</v>
      </c>
      <c r="N37" s="113" t="s">
        <v>223</v>
      </c>
      <c r="O37" s="113" t="s">
        <v>227</v>
      </c>
      <c r="P37" s="113" t="s">
        <v>163</v>
      </c>
      <c r="Q37" s="113" t="s">
        <v>599</v>
      </c>
      <c r="R37" s="113" t="s">
        <v>212</v>
      </c>
      <c r="S37" s="113" t="s">
        <v>600</v>
      </c>
    </row>
    <row r="38" spans="7:37" s="113" customFormat="1" ht="15" customHeight="1">
      <c r="G38" s="113" t="s">
        <v>201</v>
      </c>
      <c r="I38" s="113" t="s">
        <v>141</v>
      </c>
      <c r="J38" s="113" t="s">
        <v>138</v>
      </c>
      <c r="K38" s="113" t="s">
        <v>166</v>
      </c>
      <c r="L38" s="113" t="s">
        <v>167</v>
      </c>
      <c r="M38" s="113" t="s">
        <v>137</v>
      </c>
      <c r="N38" s="113" t="s">
        <v>246</v>
      </c>
      <c r="O38" s="113" t="s">
        <v>150</v>
      </c>
      <c r="P38" s="113" t="s">
        <v>715</v>
      </c>
      <c r="Q38" s="113" t="s">
        <v>137</v>
      </c>
      <c r="R38" s="113" t="s">
        <v>877</v>
      </c>
      <c r="S38" s="113" t="s">
        <v>878</v>
      </c>
      <c r="T38" s="113" t="s">
        <v>879</v>
      </c>
      <c r="U38" s="113" t="s">
        <v>161</v>
      </c>
      <c r="V38" s="113" t="s">
        <v>189</v>
      </c>
      <c r="W38" s="113" t="s">
        <v>667</v>
      </c>
      <c r="X38" s="113" t="s">
        <v>141</v>
      </c>
      <c r="Y38" s="113" t="s">
        <v>138</v>
      </c>
      <c r="Z38" s="113" t="s">
        <v>170</v>
      </c>
      <c r="AA38" s="113" t="s">
        <v>171</v>
      </c>
      <c r="AB38" s="113" t="s">
        <v>161</v>
      </c>
      <c r="AC38" s="113" t="s">
        <v>701</v>
      </c>
      <c r="AD38" s="113" t="s">
        <v>168</v>
      </c>
      <c r="AE38" s="113" t="s">
        <v>169</v>
      </c>
      <c r="AF38" s="113" t="s">
        <v>207</v>
      </c>
      <c r="AG38" s="113" t="s">
        <v>223</v>
      </c>
      <c r="AH38" s="113" t="s">
        <v>606</v>
      </c>
      <c r="AI38" s="113" t="s">
        <v>718</v>
      </c>
      <c r="AJ38" s="113" t="s">
        <v>141</v>
      </c>
      <c r="AK38" s="113" t="s">
        <v>138</v>
      </c>
    </row>
    <row r="39" spans="6:38" s="113" customFormat="1" ht="15" customHeight="1">
      <c r="F39" s="114"/>
      <c r="H39" s="113" t="s">
        <v>166</v>
      </c>
      <c r="I39" s="113" t="s">
        <v>167</v>
      </c>
      <c r="J39" s="113" t="s">
        <v>137</v>
      </c>
      <c r="K39" s="113" t="s">
        <v>197</v>
      </c>
      <c r="L39" s="113" t="s">
        <v>198</v>
      </c>
      <c r="M39" s="113" t="s">
        <v>702</v>
      </c>
      <c r="N39" s="113" t="s">
        <v>170</v>
      </c>
      <c r="O39" s="113" t="s">
        <v>171</v>
      </c>
      <c r="P39" s="113" t="s">
        <v>881</v>
      </c>
      <c r="Q39" s="113" t="s">
        <v>701</v>
      </c>
      <c r="R39" s="113" t="s">
        <v>772</v>
      </c>
      <c r="S39" s="113" t="s">
        <v>161</v>
      </c>
      <c r="T39" s="113" t="s">
        <v>863</v>
      </c>
      <c r="U39" s="113" t="s">
        <v>772</v>
      </c>
      <c r="V39" s="113" t="s">
        <v>865</v>
      </c>
      <c r="W39" s="113" t="s">
        <v>697</v>
      </c>
      <c r="X39" s="113" t="s">
        <v>696</v>
      </c>
      <c r="Y39" s="113" t="s">
        <v>693</v>
      </c>
      <c r="Z39" s="113" t="s">
        <v>886</v>
      </c>
      <c r="AA39" s="113" t="s">
        <v>718</v>
      </c>
      <c r="AB39" s="113" t="s">
        <v>146</v>
      </c>
      <c r="AC39" s="113" t="s">
        <v>888</v>
      </c>
      <c r="AD39" s="113" t="s">
        <v>304</v>
      </c>
      <c r="AE39" s="113" t="s">
        <v>158</v>
      </c>
      <c r="AF39" s="113" t="s">
        <v>207</v>
      </c>
      <c r="AG39" s="113" t="s">
        <v>223</v>
      </c>
      <c r="AH39" s="113" t="s">
        <v>227</v>
      </c>
      <c r="AI39" s="113" t="s">
        <v>163</v>
      </c>
      <c r="AJ39" s="113" t="s">
        <v>599</v>
      </c>
      <c r="AK39" s="113" t="s">
        <v>212</v>
      </c>
      <c r="AL39" s="113" t="s">
        <v>600</v>
      </c>
    </row>
    <row r="40" spans="6:37" s="113" customFormat="1" ht="15" customHeight="1">
      <c r="F40" s="114"/>
      <c r="G40" s="113" t="s">
        <v>691</v>
      </c>
      <c r="I40" s="11" t="s">
        <v>141</v>
      </c>
      <c r="J40" s="11" t="s">
        <v>138</v>
      </c>
      <c r="K40" s="113" t="s">
        <v>170</v>
      </c>
      <c r="L40" s="113" t="s">
        <v>171</v>
      </c>
      <c r="M40" s="113" t="s">
        <v>137</v>
      </c>
      <c r="N40" s="113" t="s">
        <v>246</v>
      </c>
      <c r="O40" s="113" t="s">
        <v>150</v>
      </c>
      <c r="P40" s="113" t="s">
        <v>270</v>
      </c>
      <c r="Q40" s="113" t="s">
        <v>271</v>
      </c>
      <c r="R40" s="113" t="s">
        <v>137</v>
      </c>
      <c r="S40" s="113" t="s">
        <v>225</v>
      </c>
      <c r="T40" s="113" t="s">
        <v>890</v>
      </c>
      <c r="U40" s="113" t="s">
        <v>179</v>
      </c>
      <c r="V40" s="113" t="s">
        <v>872</v>
      </c>
      <c r="W40" s="113" t="s">
        <v>189</v>
      </c>
      <c r="X40" s="113" t="s">
        <v>667</v>
      </c>
      <c r="Y40" s="113" t="s">
        <v>788</v>
      </c>
      <c r="Z40" s="113" t="s">
        <v>141</v>
      </c>
      <c r="AA40" s="113" t="s">
        <v>138</v>
      </c>
      <c r="AB40" s="113" t="s">
        <v>166</v>
      </c>
      <c r="AC40" s="113" t="s">
        <v>167</v>
      </c>
      <c r="AD40" s="113" t="s">
        <v>246</v>
      </c>
      <c r="AE40" s="113" t="s">
        <v>150</v>
      </c>
      <c r="AF40" s="113" t="s">
        <v>813</v>
      </c>
      <c r="AG40" s="113" t="s">
        <v>814</v>
      </c>
      <c r="AH40" s="113" t="s">
        <v>815</v>
      </c>
      <c r="AI40" s="113" t="s">
        <v>816</v>
      </c>
      <c r="AJ40" s="113" t="s">
        <v>809</v>
      </c>
      <c r="AK40" s="113" t="s">
        <v>212</v>
      </c>
    </row>
    <row r="41" spans="8:17" s="113" customFormat="1" ht="15" customHeight="1">
      <c r="H41" s="113" t="s">
        <v>893</v>
      </c>
      <c r="I41" s="113" t="s">
        <v>894</v>
      </c>
      <c r="J41" s="113" t="s">
        <v>169</v>
      </c>
      <c r="K41" s="113" t="s">
        <v>815</v>
      </c>
      <c r="L41" s="113" t="s">
        <v>816</v>
      </c>
      <c r="M41" s="113" t="s">
        <v>227</v>
      </c>
      <c r="N41" s="113" t="s">
        <v>163</v>
      </c>
      <c r="O41" s="113" t="s">
        <v>599</v>
      </c>
      <c r="P41" s="113" t="s">
        <v>212</v>
      </c>
      <c r="Q41" s="113" t="s">
        <v>600</v>
      </c>
    </row>
    <row r="42" s="113" customFormat="1" ht="15" customHeight="1">
      <c r="F42" s="114"/>
    </row>
    <row r="43" s="113" customFormat="1" ht="15" customHeight="1"/>
    <row r="44" spans="2:24" ht="15" customHeight="1">
      <c r="B44" s="1" t="s">
        <v>201</v>
      </c>
      <c r="D44" s="1" t="s">
        <v>175</v>
      </c>
      <c r="E44" s="1" t="s">
        <v>151</v>
      </c>
      <c r="F44" s="1" t="s">
        <v>218</v>
      </c>
      <c r="G44" s="1" t="s">
        <v>137</v>
      </c>
      <c r="H44" s="1" t="s">
        <v>709</v>
      </c>
      <c r="I44" s="1" t="s">
        <v>144</v>
      </c>
      <c r="J44" s="1" t="s">
        <v>145</v>
      </c>
      <c r="K44" s="1" t="s">
        <v>146</v>
      </c>
      <c r="L44" s="1" t="s">
        <v>147</v>
      </c>
      <c r="M44" s="1" t="s">
        <v>796</v>
      </c>
      <c r="N44" s="1" t="s">
        <v>175</v>
      </c>
      <c r="O44" s="1" t="s">
        <v>151</v>
      </c>
      <c r="P44" s="1" t="s">
        <v>137</v>
      </c>
      <c r="Q44" s="1" t="s">
        <v>219</v>
      </c>
      <c r="R44" s="1" t="s">
        <v>220</v>
      </c>
      <c r="S44" s="1" t="s">
        <v>199</v>
      </c>
      <c r="T44" s="395">
        <v>4</v>
      </c>
      <c r="U44" s="395"/>
      <c r="V44" s="1" t="s">
        <v>179</v>
      </c>
      <c r="W44" s="1" t="s">
        <v>872</v>
      </c>
      <c r="X44" s="1" t="s">
        <v>200</v>
      </c>
    </row>
    <row r="45" spans="3:6" ht="15" customHeight="1">
      <c r="C45" s="12" t="s">
        <v>895</v>
      </c>
      <c r="E45" s="1" t="s">
        <v>202</v>
      </c>
      <c r="F45" s="1" t="s">
        <v>203</v>
      </c>
    </row>
    <row r="46" spans="4:9" ht="15" customHeight="1">
      <c r="D46" s="1" t="s">
        <v>229</v>
      </c>
      <c r="F46" s="1" t="s">
        <v>230</v>
      </c>
      <c r="G46" s="1" t="s">
        <v>231</v>
      </c>
      <c r="H46" s="1" t="s">
        <v>232</v>
      </c>
      <c r="I46" s="1" t="s">
        <v>205</v>
      </c>
    </row>
    <row r="47" spans="5:9" ht="15" customHeight="1">
      <c r="E47" s="12" t="s">
        <v>233</v>
      </c>
      <c r="G47" s="1" t="s">
        <v>230</v>
      </c>
      <c r="H47" s="1" t="s">
        <v>232</v>
      </c>
      <c r="I47" s="1" t="s">
        <v>205</v>
      </c>
    </row>
    <row r="48" spans="7:26" ht="15" customHeight="1">
      <c r="G48" s="1" t="s">
        <v>199</v>
      </c>
      <c r="H48" s="1" t="s">
        <v>234</v>
      </c>
      <c r="I48" s="1" t="s">
        <v>235</v>
      </c>
      <c r="J48" s="1" t="s">
        <v>200</v>
      </c>
      <c r="K48" s="391"/>
      <c r="L48" s="391"/>
      <c r="M48" s="391"/>
      <c r="N48" s="1" t="s">
        <v>190</v>
      </c>
      <c r="R48" s="1" t="s">
        <v>199</v>
      </c>
      <c r="S48" s="1" t="s">
        <v>236</v>
      </c>
      <c r="T48" s="1" t="s">
        <v>234</v>
      </c>
      <c r="U48" s="1" t="s">
        <v>235</v>
      </c>
      <c r="V48" s="1" t="s">
        <v>200</v>
      </c>
      <c r="W48" s="391"/>
      <c r="X48" s="391"/>
      <c r="Y48" s="391"/>
      <c r="Z48" s="1" t="s">
        <v>190</v>
      </c>
    </row>
    <row r="49" ht="6" customHeight="1"/>
    <row r="50" spans="5:34" ht="15" customHeight="1">
      <c r="E50" s="12" t="s">
        <v>237</v>
      </c>
      <c r="G50" s="1" t="s">
        <v>231</v>
      </c>
      <c r="H50" s="1" t="s">
        <v>232</v>
      </c>
      <c r="I50" s="1" t="s">
        <v>205</v>
      </c>
      <c r="J50" s="1" t="s">
        <v>199</v>
      </c>
      <c r="K50" s="1" t="s">
        <v>143</v>
      </c>
      <c r="L50" s="1" t="s">
        <v>144</v>
      </c>
      <c r="M50" s="1" t="s">
        <v>238</v>
      </c>
      <c r="N50" s="1" t="s">
        <v>239</v>
      </c>
      <c r="O50" s="1" t="s">
        <v>210</v>
      </c>
      <c r="P50" s="1" t="s">
        <v>200</v>
      </c>
      <c r="AF50" s="12"/>
      <c r="AG50" s="12"/>
      <c r="AH50" s="12" t="s">
        <v>742</v>
      </c>
    </row>
    <row r="51" spans="1:38" s="11" customFormat="1" ht="15" customHeight="1">
      <c r="A51" s="2"/>
      <c r="B51" s="2"/>
      <c r="C51" s="2"/>
      <c r="D51" s="2"/>
      <c r="E51" s="2"/>
      <c r="F51" s="392" t="s">
        <v>240</v>
      </c>
      <c r="G51" s="392"/>
      <c r="H51" s="392"/>
      <c r="I51" s="392"/>
      <c r="J51" s="392"/>
      <c r="K51" s="392"/>
      <c r="L51" s="392"/>
      <c r="M51" s="392"/>
      <c r="N51" s="386" t="s">
        <v>898</v>
      </c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 t="s">
        <v>899</v>
      </c>
      <c r="AG51" s="387"/>
      <c r="AH51" s="387"/>
      <c r="AI51" s="387"/>
      <c r="AJ51" s="387"/>
      <c r="AK51" s="387"/>
      <c r="AL51" s="2"/>
    </row>
    <row r="52" spans="1:38" s="11" customFormat="1" ht="15" customHeight="1">
      <c r="A52" s="2"/>
      <c r="B52" s="2"/>
      <c r="C52" s="2"/>
      <c r="D52" s="2"/>
      <c r="E52" s="2"/>
      <c r="F52" s="392"/>
      <c r="G52" s="392"/>
      <c r="H52" s="392"/>
      <c r="I52" s="392"/>
      <c r="J52" s="392"/>
      <c r="K52" s="392"/>
      <c r="L52" s="392"/>
      <c r="M52" s="392"/>
      <c r="N52" s="388" t="s">
        <v>744</v>
      </c>
      <c r="O52" s="389"/>
      <c r="P52" s="389"/>
      <c r="Q52" s="389"/>
      <c r="R52" s="389"/>
      <c r="S52" s="390"/>
      <c r="T52" s="386" t="s">
        <v>303</v>
      </c>
      <c r="U52" s="386"/>
      <c r="V52" s="386"/>
      <c r="W52" s="386"/>
      <c r="X52" s="386"/>
      <c r="Y52" s="386"/>
      <c r="Z52" s="386" t="s">
        <v>170</v>
      </c>
      <c r="AA52" s="386"/>
      <c r="AB52" s="386"/>
      <c r="AC52" s="386"/>
      <c r="AD52" s="386"/>
      <c r="AE52" s="386"/>
      <c r="AF52" s="387"/>
      <c r="AG52" s="387"/>
      <c r="AH52" s="387"/>
      <c r="AI52" s="387"/>
      <c r="AJ52" s="387"/>
      <c r="AK52" s="387"/>
      <c r="AL52" s="2"/>
    </row>
    <row r="53" spans="1:38" s="11" customFormat="1" ht="15" customHeight="1">
      <c r="A53" s="2"/>
      <c r="B53" s="2"/>
      <c r="C53" s="2"/>
      <c r="D53" s="2"/>
      <c r="E53" s="2"/>
      <c r="F53" s="383" t="s">
        <v>747</v>
      </c>
      <c r="G53" s="384"/>
      <c r="H53" s="384"/>
      <c r="I53" s="384"/>
      <c r="J53" s="384"/>
      <c r="K53" s="384"/>
      <c r="L53" s="384"/>
      <c r="M53" s="385"/>
      <c r="N53" s="67"/>
      <c r="O53" s="377"/>
      <c r="P53" s="377"/>
      <c r="Q53" s="377"/>
      <c r="R53" s="33" t="s">
        <v>251</v>
      </c>
      <c r="S53" s="68"/>
      <c r="T53" s="67"/>
      <c r="U53" s="377"/>
      <c r="V53" s="377"/>
      <c r="W53" s="377"/>
      <c r="X53" s="33" t="s">
        <v>251</v>
      </c>
      <c r="Y53" s="68"/>
      <c r="Z53" s="67"/>
      <c r="AA53" s="256">
        <f>+IF((O53+U53)=0,0,O53+U53)</f>
        <v>0</v>
      </c>
      <c r="AB53" s="256"/>
      <c r="AC53" s="256"/>
      <c r="AD53" s="33" t="s">
        <v>251</v>
      </c>
      <c r="AE53" s="68"/>
      <c r="AF53" s="67"/>
      <c r="AG53" s="377"/>
      <c r="AH53" s="377"/>
      <c r="AI53" s="377"/>
      <c r="AJ53" s="33" t="s">
        <v>251</v>
      </c>
      <c r="AK53" s="68"/>
      <c r="AL53" s="2"/>
    </row>
    <row r="54" spans="1:38" s="11" customFormat="1" ht="15" customHeight="1">
      <c r="A54" s="2"/>
      <c r="B54" s="2"/>
      <c r="C54" s="2"/>
      <c r="D54" s="2"/>
      <c r="E54" s="2"/>
      <c r="F54" s="380" t="s">
        <v>748</v>
      </c>
      <c r="G54" s="380"/>
      <c r="H54" s="380"/>
      <c r="I54" s="380"/>
      <c r="J54" s="380"/>
      <c r="K54" s="380"/>
      <c r="L54" s="380"/>
      <c r="M54" s="380"/>
      <c r="N54" s="120" t="s">
        <v>199</v>
      </c>
      <c r="O54" s="381"/>
      <c r="P54" s="381"/>
      <c r="Q54" s="381"/>
      <c r="R54" s="121" t="s">
        <v>251</v>
      </c>
      <c r="S54" s="122" t="s">
        <v>200</v>
      </c>
      <c r="T54" s="120" t="s">
        <v>199</v>
      </c>
      <c r="U54" s="381"/>
      <c r="V54" s="381"/>
      <c r="W54" s="381"/>
      <c r="X54" s="121" t="s">
        <v>251</v>
      </c>
      <c r="Y54" s="122" t="s">
        <v>200</v>
      </c>
      <c r="Z54" s="120" t="s">
        <v>199</v>
      </c>
      <c r="AA54" s="382">
        <f>+IF((O54+U54)=0,0,O54+U54)</f>
        <v>0</v>
      </c>
      <c r="AB54" s="382"/>
      <c r="AC54" s="382"/>
      <c r="AD54" s="121" t="s">
        <v>251</v>
      </c>
      <c r="AE54" s="122" t="s">
        <v>200</v>
      </c>
      <c r="AF54" s="120" t="s">
        <v>199</v>
      </c>
      <c r="AG54" s="381"/>
      <c r="AH54" s="381"/>
      <c r="AI54" s="381"/>
      <c r="AJ54" s="121" t="s">
        <v>251</v>
      </c>
      <c r="AK54" s="122" t="s">
        <v>200</v>
      </c>
      <c r="AL54" s="2"/>
    </row>
    <row r="55" spans="1:38" s="11" customFormat="1" ht="27" customHeight="1">
      <c r="A55" s="2"/>
      <c r="B55" s="2"/>
      <c r="C55" s="2"/>
      <c r="D55" s="2"/>
      <c r="E55" s="2"/>
      <c r="F55" s="378" t="s">
        <v>749</v>
      </c>
      <c r="G55" s="373"/>
      <c r="H55" s="373"/>
      <c r="I55" s="373"/>
      <c r="J55" s="373"/>
      <c r="K55" s="373"/>
      <c r="L55" s="373"/>
      <c r="M55" s="373"/>
      <c r="N55" s="56"/>
      <c r="O55" s="379">
        <f>IF((O53+O57)=0,"",O54/(O53+O57))</f>
      </c>
      <c r="P55" s="379"/>
      <c r="Q55" s="379"/>
      <c r="R55" s="42"/>
      <c r="S55" s="57"/>
      <c r="T55" s="56"/>
      <c r="U55" s="379">
        <f>IF((U53+U57)=0,"",U54/(U53+U57))</f>
      </c>
      <c r="V55" s="379"/>
      <c r="W55" s="379"/>
      <c r="X55" s="42"/>
      <c r="Y55" s="123"/>
      <c r="Z55" s="124"/>
      <c r="AA55" s="379">
        <f>IF((AA53+AA57)=0,"",AA54/(AA53+AA57))</f>
      </c>
      <c r="AB55" s="379"/>
      <c r="AC55" s="379"/>
      <c r="AD55" s="125"/>
      <c r="AE55" s="123"/>
      <c r="AF55" s="124"/>
      <c r="AG55" s="375" t="s">
        <v>3</v>
      </c>
      <c r="AH55" s="375"/>
      <c r="AI55" s="375"/>
      <c r="AJ55" s="42"/>
      <c r="AK55" s="57"/>
      <c r="AL55" s="2"/>
    </row>
    <row r="56" spans="1:38" s="11" customFormat="1" ht="15" customHeight="1">
      <c r="A56" s="2"/>
      <c r="B56" s="2"/>
      <c r="C56" s="2"/>
      <c r="D56" s="2"/>
      <c r="E56" s="2"/>
      <c r="F56" s="376" t="s">
        <v>750</v>
      </c>
      <c r="G56" s="376"/>
      <c r="H56" s="376"/>
      <c r="I56" s="376"/>
      <c r="J56" s="376"/>
      <c r="K56" s="376"/>
      <c r="L56" s="376"/>
      <c r="M56" s="376"/>
      <c r="N56" s="60"/>
      <c r="O56" s="377"/>
      <c r="P56" s="377"/>
      <c r="Q56" s="377"/>
      <c r="R56" s="33" t="s">
        <v>251</v>
      </c>
      <c r="S56" s="68"/>
      <c r="T56" s="60"/>
      <c r="U56" s="377"/>
      <c r="V56" s="377"/>
      <c r="W56" s="377"/>
      <c r="X56" s="33" t="s">
        <v>251</v>
      </c>
      <c r="Y56" s="68"/>
      <c r="Z56" s="32"/>
      <c r="AA56" s="256">
        <f>+IF((O56+U56)=0,0,O56+U56)</f>
        <v>0</v>
      </c>
      <c r="AB56" s="256"/>
      <c r="AC56" s="256"/>
      <c r="AD56" s="33" t="s">
        <v>251</v>
      </c>
      <c r="AE56" s="68"/>
      <c r="AF56" s="32"/>
      <c r="AG56" s="377"/>
      <c r="AH56" s="377"/>
      <c r="AI56" s="377"/>
      <c r="AJ56" s="33" t="s">
        <v>251</v>
      </c>
      <c r="AK56" s="68"/>
      <c r="AL56" s="2"/>
    </row>
    <row r="57" spans="1:38" s="11" customFormat="1" ht="15" customHeight="1">
      <c r="A57" s="2"/>
      <c r="B57" s="2"/>
      <c r="C57" s="2"/>
      <c r="D57" s="2"/>
      <c r="E57" s="2"/>
      <c r="F57" s="362" t="s">
        <v>751</v>
      </c>
      <c r="G57" s="363"/>
      <c r="H57" s="363"/>
      <c r="I57" s="363"/>
      <c r="J57" s="363"/>
      <c r="K57" s="363"/>
      <c r="L57" s="363"/>
      <c r="M57" s="364"/>
      <c r="N57" s="56" t="s">
        <v>199</v>
      </c>
      <c r="O57" s="372"/>
      <c r="P57" s="372"/>
      <c r="Q57" s="372"/>
      <c r="R57" s="42" t="s">
        <v>251</v>
      </c>
      <c r="S57" s="57" t="s">
        <v>200</v>
      </c>
      <c r="T57" s="56" t="s">
        <v>199</v>
      </c>
      <c r="U57" s="372"/>
      <c r="V57" s="372"/>
      <c r="W57" s="372"/>
      <c r="X57" s="42" t="s">
        <v>251</v>
      </c>
      <c r="Y57" s="57" t="s">
        <v>200</v>
      </c>
      <c r="Z57" s="56" t="s">
        <v>199</v>
      </c>
      <c r="AA57" s="374">
        <f>+IF((O57+U57)=0,0,O57+U57)</f>
        <v>0</v>
      </c>
      <c r="AB57" s="374"/>
      <c r="AC57" s="374"/>
      <c r="AD57" s="42" t="s">
        <v>251</v>
      </c>
      <c r="AE57" s="57" t="s">
        <v>200</v>
      </c>
      <c r="AF57" s="56" t="s">
        <v>199</v>
      </c>
      <c r="AG57" s="372"/>
      <c r="AH57" s="372"/>
      <c r="AI57" s="372"/>
      <c r="AJ57" s="42" t="s">
        <v>251</v>
      </c>
      <c r="AK57" s="57" t="s">
        <v>200</v>
      </c>
      <c r="AL57" s="2"/>
    </row>
    <row r="58" spans="1:38" s="11" customFormat="1" ht="15" customHeight="1">
      <c r="A58" s="2"/>
      <c r="B58" s="2"/>
      <c r="C58" s="2"/>
      <c r="D58" s="2"/>
      <c r="E58" s="2"/>
      <c r="F58" s="373" t="s">
        <v>752</v>
      </c>
      <c r="G58" s="373"/>
      <c r="H58" s="373"/>
      <c r="I58" s="373"/>
      <c r="J58" s="373"/>
      <c r="K58" s="373"/>
      <c r="L58" s="373"/>
      <c r="M58" s="373"/>
      <c r="N58" s="117"/>
      <c r="O58" s="372"/>
      <c r="P58" s="372"/>
      <c r="Q58" s="372"/>
      <c r="R58" s="42" t="s">
        <v>251</v>
      </c>
      <c r="S58" s="107"/>
      <c r="T58" s="117"/>
      <c r="U58" s="372"/>
      <c r="V58" s="372"/>
      <c r="W58" s="372"/>
      <c r="X58" s="42" t="s">
        <v>251</v>
      </c>
      <c r="Y58" s="107"/>
      <c r="Z58" s="117"/>
      <c r="AA58" s="374">
        <f>+IF((O58+U58)=0,0,O58+U58)</f>
        <v>0</v>
      </c>
      <c r="AB58" s="374"/>
      <c r="AC58" s="374"/>
      <c r="AD58" s="42" t="s">
        <v>251</v>
      </c>
      <c r="AE58" s="107"/>
      <c r="AF58" s="117"/>
      <c r="AG58" s="372"/>
      <c r="AH58" s="372"/>
      <c r="AI58" s="372"/>
      <c r="AJ58" s="42" t="s">
        <v>251</v>
      </c>
      <c r="AK58" s="51"/>
      <c r="AL58" s="2"/>
    </row>
    <row r="59" spans="1:38" s="11" customFormat="1" ht="15" customHeight="1">
      <c r="A59" s="2"/>
      <c r="B59" s="2"/>
      <c r="C59" s="2"/>
      <c r="D59" s="2"/>
      <c r="E59" s="2"/>
      <c r="F59" s="371" t="s">
        <v>4</v>
      </c>
      <c r="G59" s="371"/>
      <c r="H59" s="371"/>
      <c r="I59" s="371"/>
      <c r="J59" s="371"/>
      <c r="K59" s="371"/>
      <c r="L59" s="371"/>
      <c r="M59" s="371"/>
      <c r="N59" s="24"/>
      <c r="O59" s="320">
        <f>+IF((O53+O56+O58)=0,"",O53+O56+O58)</f>
      </c>
      <c r="P59" s="320"/>
      <c r="Q59" s="320"/>
      <c r="R59" s="3"/>
      <c r="S59" s="126"/>
      <c r="T59" s="127"/>
      <c r="U59" s="320">
        <f>+IF((U53+U56+U58)=0,"",U53+U56+U58)</f>
      </c>
      <c r="V59" s="320"/>
      <c r="W59" s="320"/>
      <c r="X59" s="3"/>
      <c r="Y59" s="126"/>
      <c r="Z59" s="127"/>
      <c r="AA59" s="320">
        <f>+IF((AA53+AA56+AA58)=0,"",AA53+AA56+AA58)</f>
      </c>
      <c r="AB59" s="320"/>
      <c r="AC59" s="320"/>
      <c r="AD59" s="3"/>
      <c r="AE59" s="126"/>
      <c r="AF59" s="127"/>
      <c r="AG59" s="320">
        <f>+IF((AG53+AG56+AG58)=0,"",AG53+AG56+AG58)</f>
      </c>
      <c r="AH59" s="320"/>
      <c r="AI59" s="320"/>
      <c r="AJ59" s="3"/>
      <c r="AK59" s="128"/>
      <c r="AL59" s="2"/>
    </row>
    <row r="60" spans="1:38" s="11" customFormat="1" ht="15" customHeight="1">
      <c r="A60" s="2"/>
      <c r="B60" s="2"/>
      <c r="C60" s="2"/>
      <c r="D60" s="2"/>
      <c r="E60" s="2"/>
      <c r="F60" s="366" t="s">
        <v>753</v>
      </c>
      <c r="G60" s="367"/>
      <c r="H60" s="367"/>
      <c r="I60" s="367"/>
      <c r="J60" s="367"/>
      <c r="K60" s="367"/>
      <c r="L60" s="367"/>
      <c r="M60" s="368"/>
      <c r="N60" s="118"/>
      <c r="O60" s="369"/>
      <c r="P60" s="369"/>
      <c r="Q60" s="369"/>
      <c r="R60" s="74"/>
      <c r="S60" s="119"/>
      <c r="T60" s="118"/>
      <c r="U60" s="369"/>
      <c r="V60" s="369"/>
      <c r="W60" s="369"/>
      <c r="X60" s="74"/>
      <c r="Y60" s="119"/>
      <c r="Z60" s="118"/>
      <c r="AA60" s="256">
        <f>+IF((O60+U60)=0,"",O60+U60)</f>
      </c>
      <c r="AB60" s="256"/>
      <c r="AC60" s="256"/>
      <c r="AD60" s="74"/>
      <c r="AE60" s="119"/>
      <c r="AF60" s="118"/>
      <c r="AG60" s="370" t="s">
        <v>3</v>
      </c>
      <c r="AH60" s="370"/>
      <c r="AI60" s="370"/>
      <c r="AJ60" s="74"/>
      <c r="AK60" s="119"/>
      <c r="AL60" s="2"/>
    </row>
    <row r="61" spans="1:38" s="11" customFormat="1" ht="15" customHeight="1">
      <c r="A61" s="2"/>
      <c r="B61" s="2"/>
      <c r="C61" s="2"/>
      <c r="D61" s="2"/>
      <c r="E61" s="2"/>
      <c r="F61" s="362" t="s">
        <v>754</v>
      </c>
      <c r="G61" s="363"/>
      <c r="H61" s="363"/>
      <c r="I61" s="363"/>
      <c r="J61" s="363"/>
      <c r="K61" s="363"/>
      <c r="L61" s="363"/>
      <c r="M61" s="364"/>
      <c r="N61" s="117"/>
      <c r="O61" s="365">
        <f>IF(O54=0,"",O60/O54)</f>
      </c>
      <c r="P61" s="365"/>
      <c r="Q61" s="365"/>
      <c r="R61" s="42"/>
      <c r="S61" s="107"/>
      <c r="T61" s="117"/>
      <c r="U61" s="365">
        <f>IF(U54=0,"",U60/U54)</f>
      </c>
      <c r="V61" s="365"/>
      <c r="W61" s="365"/>
      <c r="X61" s="42"/>
      <c r="Y61" s="107"/>
      <c r="Z61" s="117"/>
      <c r="AA61" s="365">
        <f>IF(AA54=0,"",AA60/AA54)</f>
      </c>
      <c r="AB61" s="365"/>
      <c r="AC61" s="365"/>
      <c r="AD61" s="42"/>
      <c r="AE61" s="107"/>
      <c r="AF61" s="117"/>
      <c r="AG61" s="359" t="s">
        <v>3</v>
      </c>
      <c r="AH61" s="359"/>
      <c r="AI61" s="359"/>
      <c r="AJ61" s="42"/>
      <c r="AK61" s="107"/>
      <c r="AL61" s="2"/>
    </row>
    <row r="62" spans="1:38" s="11" customFormat="1" ht="15" customHeight="1">
      <c r="A62" s="2"/>
      <c r="B62" s="2"/>
      <c r="C62" s="2"/>
      <c r="D62" s="2"/>
      <c r="E62" s="2"/>
      <c r="F62" s="1" t="s">
        <v>199</v>
      </c>
      <c r="G62" s="1" t="s">
        <v>207</v>
      </c>
      <c r="H62" s="1" t="s">
        <v>223</v>
      </c>
      <c r="I62" s="1" t="s">
        <v>165</v>
      </c>
      <c r="J62" s="1" t="s">
        <v>224</v>
      </c>
      <c r="K62" s="1" t="s">
        <v>200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7:37" s="11" customFormat="1" ht="15" customHeight="1">
      <c r="G63" s="11" t="s">
        <v>155</v>
      </c>
      <c r="I63" s="11" t="s">
        <v>143</v>
      </c>
      <c r="J63" s="11" t="s">
        <v>144</v>
      </c>
      <c r="K63" s="11" t="s">
        <v>246</v>
      </c>
      <c r="L63" s="11" t="s">
        <v>247</v>
      </c>
      <c r="M63" s="11" t="s">
        <v>161</v>
      </c>
      <c r="N63" s="11" t="s">
        <v>189</v>
      </c>
      <c r="O63" s="11" t="s">
        <v>667</v>
      </c>
      <c r="P63" s="11" t="s">
        <v>900</v>
      </c>
      <c r="Q63" s="11" t="s">
        <v>901</v>
      </c>
      <c r="R63" s="11" t="s">
        <v>815</v>
      </c>
      <c r="S63" s="11" t="s">
        <v>816</v>
      </c>
      <c r="T63" s="11" t="s">
        <v>161</v>
      </c>
      <c r="U63" s="11" t="s">
        <v>902</v>
      </c>
      <c r="V63" s="11" t="s">
        <v>163</v>
      </c>
      <c r="W63" s="11" t="s">
        <v>175</v>
      </c>
      <c r="X63" s="11" t="s">
        <v>151</v>
      </c>
      <c r="Y63" s="11" t="s">
        <v>179</v>
      </c>
      <c r="Z63" s="11" t="s">
        <v>903</v>
      </c>
      <c r="AA63" s="11" t="s">
        <v>137</v>
      </c>
      <c r="AB63" s="11" t="s">
        <v>143</v>
      </c>
      <c r="AC63" s="11" t="s">
        <v>144</v>
      </c>
      <c r="AD63" s="11" t="s">
        <v>246</v>
      </c>
      <c r="AE63" s="11" t="s">
        <v>247</v>
      </c>
      <c r="AF63" s="11" t="s">
        <v>158</v>
      </c>
      <c r="AG63" s="11" t="s">
        <v>207</v>
      </c>
      <c r="AH63" s="11" t="s">
        <v>223</v>
      </c>
      <c r="AI63" s="11" t="s">
        <v>227</v>
      </c>
      <c r="AJ63" s="11" t="s">
        <v>163</v>
      </c>
      <c r="AK63" s="11" t="s">
        <v>599</v>
      </c>
    </row>
    <row r="64" spans="8:37" s="11" customFormat="1" ht="15" customHeight="1">
      <c r="H64" s="11" t="s">
        <v>212</v>
      </c>
      <c r="I64" s="11" t="s">
        <v>600</v>
      </c>
      <c r="J64" s="11" t="s">
        <v>817</v>
      </c>
      <c r="K64" s="11" t="s">
        <v>718</v>
      </c>
      <c r="L64" s="11" t="s">
        <v>667</v>
      </c>
      <c r="M64" s="11" t="s">
        <v>250</v>
      </c>
      <c r="N64" s="11" t="s">
        <v>707</v>
      </c>
      <c r="O64" s="11" t="s">
        <v>258</v>
      </c>
      <c r="P64" s="11" t="s">
        <v>144</v>
      </c>
      <c r="Q64" s="11" t="s">
        <v>194</v>
      </c>
      <c r="R64" s="11" t="s">
        <v>205</v>
      </c>
      <c r="S64" s="11" t="s">
        <v>161</v>
      </c>
      <c r="T64" s="11" t="s">
        <v>189</v>
      </c>
      <c r="U64" s="11" t="s">
        <v>667</v>
      </c>
      <c r="V64" s="11" t="s">
        <v>900</v>
      </c>
      <c r="W64" s="11" t="s">
        <v>901</v>
      </c>
      <c r="X64" s="11" t="s">
        <v>815</v>
      </c>
      <c r="Y64" s="11" t="s">
        <v>816</v>
      </c>
      <c r="Z64" s="11" t="s">
        <v>161</v>
      </c>
      <c r="AA64" s="11" t="s">
        <v>902</v>
      </c>
      <c r="AB64" s="11" t="s">
        <v>163</v>
      </c>
      <c r="AC64" s="11" t="s">
        <v>175</v>
      </c>
      <c r="AD64" s="11" t="s">
        <v>151</v>
      </c>
      <c r="AE64" s="11" t="s">
        <v>179</v>
      </c>
      <c r="AF64" s="11" t="s">
        <v>903</v>
      </c>
      <c r="AG64" s="11" t="s">
        <v>161</v>
      </c>
      <c r="AH64" s="11" t="s">
        <v>701</v>
      </c>
      <c r="AI64" s="11" t="s">
        <v>168</v>
      </c>
      <c r="AJ64" s="11" t="s">
        <v>169</v>
      </c>
      <c r="AK64" s="11" t="s">
        <v>911</v>
      </c>
    </row>
    <row r="65" spans="8:25" s="11" customFormat="1" ht="15" customHeight="1">
      <c r="H65" s="11" t="s">
        <v>718</v>
      </c>
      <c r="I65" s="11" t="s">
        <v>161</v>
      </c>
      <c r="J65" s="11" t="s">
        <v>258</v>
      </c>
      <c r="K65" s="11" t="s">
        <v>144</v>
      </c>
      <c r="L65" s="11" t="s">
        <v>606</v>
      </c>
      <c r="M65" s="11" t="s">
        <v>718</v>
      </c>
      <c r="N65" s="11" t="s">
        <v>194</v>
      </c>
      <c r="O65" s="11" t="s">
        <v>137</v>
      </c>
      <c r="P65" s="11" t="s">
        <v>251</v>
      </c>
      <c r="Q65" s="11" t="s">
        <v>266</v>
      </c>
      <c r="R65" s="11" t="s">
        <v>158</v>
      </c>
      <c r="S65" s="11" t="s">
        <v>207</v>
      </c>
      <c r="T65" s="11" t="s">
        <v>223</v>
      </c>
      <c r="U65" s="11" t="s">
        <v>227</v>
      </c>
      <c r="V65" s="11" t="s">
        <v>163</v>
      </c>
      <c r="W65" s="11" t="s">
        <v>599</v>
      </c>
      <c r="X65" s="11" t="s">
        <v>212</v>
      </c>
      <c r="Y65" s="11" t="s">
        <v>600</v>
      </c>
    </row>
    <row r="66" spans="7:37" s="11" customFormat="1" ht="15" customHeight="1">
      <c r="G66" s="11" t="s">
        <v>201</v>
      </c>
      <c r="I66" s="11" t="s">
        <v>149</v>
      </c>
      <c r="J66" s="11" t="s">
        <v>151</v>
      </c>
      <c r="K66" s="11" t="s">
        <v>219</v>
      </c>
      <c r="L66" s="11" t="s">
        <v>252</v>
      </c>
      <c r="M66" s="11" t="s">
        <v>253</v>
      </c>
      <c r="N66" s="11" t="s">
        <v>151</v>
      </c>
      <c r="O66" s="11" t="s">
        <v>231</v>
      </c>
      <c r="P66" s="11" t="s">
        <v>232</v>
      </c>
      <c r="Q66" s="11" t="s">
        <v>161</v>
      </c>
      <c r="R66" s="11" t="s">
        <v>189</v>
      </c>
      <c r="S66" s="11" t="s">
        <v>667</v>
      </c>
      <c r="T66" s="11" t="s">
        <v>254</v>
      </c>
      <c r="U66" s="11" t="s">
        <v>149</v>
      </c>
      <c r="V66" s="11" t="s">
        <v>667</v>
      </c>
      <c r="W66" s="11" t="s">
        <v>255</v>
      </c>
      <c r="X66" s="11" t="s">
        <v>256</v>
      </c>
      <c r="Y66" s="11" t="s">
        <v>667</v>
      </c>
      <c r="Z66" s="11" t="s">
        <v>257</v>
      </c>
      <c r="AA66" s="11" t="s">
        <v>258</v>
      </c>
      <c r="AB66" s="11" t="s">
        <v>142</v>
      </c>
      <c r="AC66" s="11" t="s">
        <v>137</v>
      </c>
      <c r="AD66" s="11" t="s">
        <v>259</v>
      </c>
      <c r="AE66" s="11" t="s">
        <v>137</v>
      </c>
      <c r="AF66" s="11" t="s">
        <v>260</v>
      </c>
      <c r="AG66" s="11" t="s">
        <v>149</v>
      </c>
      <c r="AH66" s="11" t="s">
        <v>137</v>
      </c>
      <c r="AI66" s="11" t="s">
        <v>261</v>
      </c>
      <c r="AJ66" s="11" t="s">
        <v>151</v>
      </c>
      <c r="AK66" s="11" t="s">
        <v>161</v>
      </c>
    </row>
    <row r="67" spans="8:37" s="11" customFormat="1" ht="15" customHeight="1">
      <c r="H67" s="11" t="s">
        <v>262</v>
      </c>
      <c r="I67" s="11" t="s">
        <v>175</v>
      </c>
      <c r="J67" s="11" t="s">
        <v>227</v>
      </c>
      <c r="K67" s="11" t="s">
        <v>163</v>
      </c>
      <c r="L67" s="11" t="s">
        <v>194</v>
      </c>
      <c r="M67" s="11" t="s">
        <v>199</v>
      </c>
      <c r="N67" s="11" t="s">
        <v>140</v>
      </c>
      <c r="O67" s="11" t="s">
        <v>263</v>
      </c>
      <c r="P67" s="11" t="s">
        <v>201</v>
      </c>
      <c r="Q67" s="11" t="s">
        <v>264</v>
      </c>
      <c r="R67" s="11" t="s">
        <v>263</v>
      </c>
      <c r="S67" s="11" t="s">
        <v>155</v>
      </c>
      <c r="T67" s="11" t="s">
        <v>208</v>
      </c>
      <c r="U67" s="11" t="s">
        <v>161</v>
      </c>
      <c r="V67" s="11" t="s">
        <v>265</v>
      </c>
      <c r="W67" s="11" t="s">
        <v>248</v>
      </c>
      <c r="X67" s="11" t="s">
        <v>227</v>
      </c>
      <c r="Y67" s="11" t="s">
        <v>163</v>
      </c>
      <c r="Z67" s="11" t="s">
        <v>149</v>
      </c>
      <c r="AA67" s="11" t="s">
        <v>151</v>
      </c>
      <c r="AB67" s="11" t="s">
        <v>135</v>
      </c>
      <c r="AC67" s="11" t="s">
        <v>136</v>
      </c>
      <c r="AD67" s="11" t="s">
        <v>194</v>
      </c>
      <c r="AE67" s="11" t="s">
        <v>158</v>
      </c>
      <c r="AF67" s="11" t="s">
        <v>168</v>
      </c>
      <c r="AG67" s="11" t="s">
        <v>250</v>
      </c>
      <c r="AH67" s="11" t="s">
        <v>690</v>
      </c>
      <c r="AI67" s="11" t="s">
        <v>137</v>
      </c>
      <c r="AJ67" s="11" t="s">
        <v>266</v>
      </c>
      <c r="AK67" s="11" t="s">
        <v>158</v>
      </c>
    </row>
    <row r="68" spans="8:14" s="11" customFormat="1" ht="15" customHeight="1">
      <c r="H68" s="11" t="s">
        <v>207</v>
      </c>
      <c r="I68" s="11" t="s">
        <v>223</v>
      </c>
      <c r="J68" s="11" t="s">
        <v>227</v>
      </c>
      <c r="K68" s="11" t="s">
        <v>163</v>
      </c>
      <c r="L68" s="11" t="s">
        <v>599</v>
      </c>
      <c r="M68" s="11" t="s">
        <v>212</v>
      </c>
      <c r="N68" s="11" t="s">
        <v>600</v>
      </c>
    </row>
    <row r="69" spans="7:37" s="11" customFormat="1" ht="15" customHeight="1">
      <c r="G69" s="11" t="s">
        <v>691</v>
      </c>
      <c r="I69" s="11" t="s">
        <v>175</v>
      </c>
      <c r="J69" s="11" t="s">
        <v>183</v>
      </c>
      <c r="K69" s="11" t="s">
        <v>267</v>
      </c>
      <c r="L69" s="11" t="s">
        <v>304</v>
      </c>
      <c r="M69" s="11" t="s">
        <v>231</v>
      </c>
      <c r="N69" s="11" t="s">
        <v>232</v>
      </c>
      <c r="O69" s="11" t="s">
        <v>161</v>
      </c>
      <c r="P69" s="11" t="s">
        <v>189</v>
      </c>
      <c r="Q69" s="11" t="s">
        <v>667</v>
      </c>
      <c r="R69" s="11" t="s">
        <v>156</v>
      </c>
      <c r="S69" s="11" t="s">
        <v>183</v>
      </c>
      <c r="T69" s="11" t="s">
        <v>267</v>
      </c>
      <c r="U69" s="11" t="s">
        <v>231</v>
      </c>
      <c r="V69" s="11" t="s">
        <v>232</v>
      </c>
      <c r="W69" s="11" t="s">
        <v>137</v>
      </c>
      <c r="X69" s="11" t="s">
        <v>692</v>
      </c>
      <c r="Y69" s="11" t="s">
        <v>693</v>
      </c>
      <c r="Z69" s="11" t="s">
        <v>149</v>
      </c>
      <c r="AA69" s="11" t="s">
        <v>151</v>
      </c>
      <c r="AB69" s="11" t="s">
        <v>219</v>
      </c>
      <c r="AC69" s="11" t="s">
        <v>252</v>
      </c>
      <c r="AD69" s="11" t="s">
        <v>694</v>
      </c>
      <c r="AE69" s="11" t="s">
        <v>151</v>
      </c>
      <c r="AF69" s="11" t="s">
        <v>231</v>
      </c>
      <c r="AG69" s="11" t="s">
        <v>232</v>
      </c>
      <c r="AH69" s="11" t="s">
        <v>695</v>
      </c>
      <c r="AI69" s="11" t="s">
        <v>696</v>
      </c>
      <c r="AJ69" s="11" t="s">
        <v>168</v>
      </c>
      <c r="AK69" s="11" t="s">
        <v>231</v>
      </c>
    </row>
    <row r="70" spans="8:21" s="11" customFormat="1" ht="15" customHeight="1">
      <c r="H70" s="11" t="s">
        <v>232</v>
      </c>
      <c r="I70" s="11" t="s">
        <v>137</v>
      </c>
      <c r="J70" s="11" t="s">
        <v>266</v>
      </c>
      <c r="K70" s="11" t="s">
        <v>158</v>
      </c>
      <c r="L70" s="11" t="s">
        <v>216</v>
      </c>
      <c r="M70" s="11" t="s">
        <v>697</v>
      </c>
      <c r="N70" s="11" t="s">
        <v>169</v>
      </c>
      <c r="O70" s="11" t="s">
        <v>207</v>
      </c>
      <c r="P70" s="11" t="s">
        <v>223</v>
      </c>
      <c r="Q70" s="11" t="s">
        <v>227</v>
      </c>
      <c r="R70" s="11" t="s">
        <v>163</v>
      </c>
      <c r="S70" s="11" t="s">
        <v>599</v>
      </c>
      <c r="T70" s="11" t="s">
        <v>212</v>
      </c>
      <c r="U70" s="11" t="s">
        <v>600</v>
      </c>
    </row>
    <row r="71" spans="7:37" s="11" customFormat="1" ht="15" customHeight="1">
      <c r="G71" s="11" t="s">
        <v>700</v>
      </c>
      <c r="I71" s="11" t="s">
        <v>234</v>
      </c>
      <c r="J71" s="11" t="s">
        <v>144</v>
      </c>
      <c r="K71" s="11" t="s">
        <v>212</v>
      </c>
      <c r="L71" s="11" t="s">
        <v>189</v>
      </c>
      <c r="M71" s="11" t="s">
        <v>667</v>
      </c>
      <c r="N71" s="11" t="s">
        <v>143</v>
      </c>
      <c r="O71" s="11" t="s">
        <v>144</v>
      </c>
      <c r="P71" s="11" t="s">
        <v>268</v>
      </c>
      <c r="Q71" s="11" t="s">
        <v>269</v>
      </c>
      <c r="R71" s="11" t="s">
        <v>161</v>
      </c>
      <c r="S71" s="11" t="s">
        <v>701</v>
      </c>
      <c r="T71" s="11" t="s">
        <v>168</v>
      </c>
      <c r="U71" s="11" t="s">
        <v>169</v>
      </c>
      <c r="V71" s="11" t="s">
        <v>143</v>
      </c>
      <c r="W71" s="11" t="s">
        <v>144</v>
      </c>
      <c r="X71" s="11" t="s">
        <v>270</v>
      </c>
      <c r="Y71" s="11" t="s">
        <v>271</v>
      </c>
      <c r="Z71" s="11" t="s">
        <v>137</v>
      </c>
      <c r="AA71" s="11" t="s">
        <v>173</v>
      </c>
      <c r="AB71" s="11" t="s">
        <v>697</v>
      </c>
      <c r="AC71" s="11" t="s">
        <v>702</v>
      </c>
      <c r="AD71" s="11" t="s">
        <v>696</v>
      </c>
      <c r="AE71" s="11" t="s">
        <v>168</v>
      </c>
      <c r="AF71" s="11" t="s">
        <v>693</v>
      </c>
      <c r="AG71" s="11" t="s">
        <v>188</v>
      </c>
      <c r="AH71" s="11" t="s">
        <v>189</v>
      </c>
      <c r="AI71" s="11" t="s">
        <v>700</v>
      </c>
      <c r="AJ71" s="11" t="s">
        <v>693</v>
      </c>
      <c r="AK71" s="11" t="s">
        <v>178</v>
      </c>
    </row>
    <row r="72" spans="8:37" s="11" customFormat="1" ht="15" customHeight="1">
      <c r="H72" s="11" t="s">
        <v>214</v>
      </c>
      <c r="I72" s="11" t="s">
        <v>272</v>
      </c>
      <c r="J72" s="11" t="s">
        <v>137</v>
      </c>
      <c r="K72" s="11" t="s">
        <v>143</v>
      </c>
      <c r="L72" s="11" t="s">
        <v>144</v>
      </c>
      <c r="M72" s="11" t="s">
        <v>270</v>
      </c>
      <c r="N72" s="11" t="s">
        <v>271</v>
      </c>
      <c r="O72" s="11" t="s">
        <v>702</v>
      </c>
      <c r="P72" s="11" t="s">
        <v>173</v>
      </c>
      <c r="Q72" s="11" t="s">
        <v>697</v>
      </c>
      <c r="R72" s="11" t="s">
        <v>703</v>
      </c>
      <c r="S72" s="11" t="s">
        <v>217</v>
      </c>
      <c r="T72" s="11" t="s">
        <v>169</v>
      </c>
      <c r="U72" s="11" t="s">
        <v>168</v>
      </c>
      <c r="V72" s="11" t="s">
        <v>163</v>
      </c>
      <c r="W72" s="11" t="s">
        <v>705</v>
      </c>
      <c r="X72" s="11" t="s">
        <v>137</v>
      </c>
      <c r="Y72" s="11" t="s">
        <v>199</v>
      </c>
      <c r="Z72" s="11" t="s">
        <v>244</v>
      </c>
      <c r="AA72" s="11" t="s">
        <v>245</v>
      </c>
      <c r="AB72" s="11" t="s">
        <v>135</v>
      </c>
      <c r="AC72" s="11" t="s">
        <v>136</v>
      </c>
      <c r="AD72" s="11" t="s">
        <v>158</v>
      </c>
      <c r="AE72" s="11" t="s">
        <v>273</v>
      </c>
      <c r="AF72" s="11" t="s">
        <v>706</v>
      </c>
      <c r="AG72" s="11" t="s">
        <v>690</v>
      </c>
      <c r="AH72" s="11" t="s">
        <v>158</v>
      </c>
      <c r="AI72" s="11" t="s">
        <v>168</v>
      </c>
      <c r="AJ72" s="11" t="s">
        <v>168</v>
      </c>
      <c r="AK72" s="11" t="s">
        <v>667</v>
      </c>
    </row>
    <row r="73" spans="8:37" s="11" customFormat="1" ht="15" customHeight="1">
      <c r="H73" s="11" t="s">
        <v>250</v>
      </c>
      <c r="I73" s="11" t="s">
        <v>707</v>
      </c>
      <c r="J73" s="11" t="s">
        <v>708</v>
      </c>
      <c r="K73" s="11" t="s">
        <v>179</v>
      </c>
      <c r="L73" s="11" t="s">
        <v>161</v>
      </c>
      <c r="M73" s="11" t="s">
        <v>189</v>
      </c>
      <c r="N73" s="11" t="s">
        <v>667</v>
      </c>
      <c r="O73" s="11" t="s">
        <v>709</v>
      </c>
      <c r="P73" s="11" t="s">
        <v>144</v>
      </c>
      <c r="Q73" s="11" t="s">
        <v>268</v>
      </c>
      <c r="R73" s="11" t="s">
        <v>269</v>
      </c>
      <c r="S73" s="11" t="s">
        <v>161</v>
      </c>
      <c r="T73" s="11" t="s">
        <v>701</v>
      </c>
      <c r="U73" s="11" t="s">
        <v>168</v>
      </c>
      <c r="V73" s="11" t="s">
        <v>169</v>
      </c>
      <c r="W73" s="11" t="s">
        <v>709</v>
      </c>
      <c r="X73" s="11" t="s">
        <v>144</v>
      </c>
      <c r="Y73" s="11" t="s">
        <v>270</v>
      </c>
      <c r="Z73" s="11" t="s">
        <v>271</v>
      </c>
      <c r="AA73" s="11" t="s">
        <v>137</v>
      </c>
      <c r="AB73" s="11" t="s">
        <v>173</v>
      </c>
      <c r="AC73" s="11" t="s">
        <v>697</v>
      </c>
      <c r="AD73" s="11" t="s">
        <v>702</v>
      </c>
      <c r="AE73" s="11" t="s">
        <v>696</v>
      </c>
      <c r="AF73" s="11" t="s">
        <v>168</v>
      </c>
      <c r="AG73" s="11" t="s">
        <v>135</v>
      </c>
      <c r="AH73" s="11" t="s">
        <v>136</v>
      </c>
      <c r="AI73" s="11" t="s">
        <v>194</v>
      </c>
      <c r="AJ73" s="11" t="s">
        <v>205</v>
      </c>
      <c r="AK73" s="11" t="s">
        <v>158</v>
      </c>
    </row>
    <row r="74" spans="1:38" ht="15" customHeight="1">
      <c r="A74" s="11"/>
      <c r="B74" s="11"/>
      <c r="C74" s="11"/>
      <c r="D74" s="11"/>
      <c r="E74" s="11"/>
      <c r="F74" s="11"/>
      <c r="G74" s="11"/>
      <c r="H74" s="11" t="s">
        <v>207</v>
      </c>
      <c r="I74" s="11" t="s">
        <v>223</v>
      </c>
      <c r="J74" s="11" t="s">
        <v>227</v>
      </c>
      <c r="K74" s="11" t="s">
        <v>163</v>
      </c>
      <c r="L74" s="11" t="s">
        <v>599</v>
      </c>
      <c r="M74" s="11" t="s">
        <v>212</v>
      </c>
      <c r="N74" s="11" t="s">
        <v>600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5" customHeight="1">
      <c r="A75" s="11"/>
      <c r="B75" s="11"/>
      <c r="C75" s="11"/>
      <c r="D75" s="11"/>
      <c r="E75" s="11"/>
      <c r="F75" s="11"/>
      <c r="G75" s="11" t="s">
        <v>710</v>
      </c>
      <c r="H75" s="11"/>
      <c r="I75" s="11" t="s">
        <v>241</v>
      </c>
      <c r="J75" s="11" t="s">
        <v>242</v>
      </c>
      <c r="K75" s="11" t="s">
        <v>212</v>
      </c>
      <c r="L75" s="11" t="s">
        <v>189</v>
      </c>
      <c r="M75" s="11" t="s">
        <v>667</v>
      </c>
      <c r="N75" s="11" t="s">
        <v>143</v>
      </c>
      <c r="O75" s="11" t="s">
        <v>144</v>
      </c>
      <c r="P75" s="11" t="s">
        <v>268</v>
      </c>
      <c r="Q75" s="11" t="s">
        <v>269</v>
      </c>
      <c r="R75" s="11" t="s">
        <v>161</v>
      </c>
      <c r="S75" s="11" t="s">
        <v>701</v>
      </c>
      <c r="T75" s="11" t="s">
        <v>168</v>
      </c>
      <c r="U75" s="11" t="s">
        <v>169</v>
      </c>
      <c r="V75" s="11" t="s">
        <v>155</v>
      </c>
      <c r="W75" s="11" t="s">
        <v>693</v>
      </c>
      <c r="X75" s="11" t="s">
        <v>178</v>
      </c>
      <c r="Y75" s="11" t="s">
        <v>214</v>
      </c>
      <c r="Z75" s="11" t="s">
        <v>272</v>
      </c>
      <c r="AA75" s="11" t="s">
        <v>700</v>
      </c>
      <c r="AB75" s="11" t="s">
        <v>693</v>
      </c>
      <c r="AC75" s="11" t="s">
        <v>178</v>
      </c>
      <c r="AD75" s="11" t="s">
        <v>274</v>
      </c>
      <c r="AE75" s="11" t="s">
        <v>275</v>
      </c>
      <c r="AF75" s="11" t="s">
        <v>137</v>
      </c>
      <c r="AG75" s="11" t="s">
        <v>143</v>
      </c>
      <c r="AH75" s="11" t="s">
        <v>144</v>
      </c>
      <c r="AI75" s="11" t="s">
        <v>268</v>
      </c>
      <c r="AJ75" s="11" t="s">
        <v>269</v>
      </c>
      <c r="AK75" s="11" t="s">
        <v>270</v>
      </c>
      <c r="AL75" s="11"/>
    </row>
    <row r="76" spans="1:38" ht="15" customHeight="1">
      <c r="A76" s="11"/>
      <c r="B76" s="11"/>
      <c r="C76" s="11"/>
      <c r="D76" s="11"/>
      <c r="E76" s="11"/>
      <c r="F76" s="11"/>
      <c r="G76" s="11"/>
      <c r="H76" s="11" t="s">
        <v>271</v>
      </c>
      <c r="I76" s="11" t="s">
        <v>702</v>
      </c>
      <c r="J76" s="11" t="s">
        <v>173</v>
      </c>
      <c r="K76" s="11" t="s">
        <v>697</v>
      </c>
      <c r="L76" s="11" t="s">
        <v>703</v>
      </c>
      <c r="M76" s="11" t="s">
        <v>217</v>
      </c>
      <c r="N76" s="11" t="s">
        <v>169</v>
      </c>
      <c r="O76" s="11" t="s">
        <v>168</v>
      </c>
      <c r="P76" s="11" t="s">
        <v>163</v>
      </c>
      <c r="Q76" s="11" t="s">
        <v>276</v>
      </c>
      <c r="R76" s="11" t="s">
        <v>156</v>
      </c>
      <c r="S76" s="11" t="s">
        <v>158</v>
      </c>
      <c r="T76" s="11" t="s">
        <v>168</v>
      </c>
      <c r="U76" s="11" t="s">
        <v>168</v>
      </c>
      <c r="V76" s="11" t="s">
        <v>667</v>
      </c>
      <c r="W76" s="11" t="s">
        <v>244</v>
      </c>
      <c r="X76" s="11" t="s">
        <v>245</v>
      </c>
      <c r="Y76" s="11" t="s">
        <v>212</v>
      </c>
      <c r="Z76" s="11" t="s">
        <v>189</v>
      </c>
      <c r="AA76" s="11" t="s">
        <v>667</v>
      </c>
      <c r="AB76" s="11" t="s">
        <v>244</v>
      </c>
      <c r="AC76" s="11" t="s">
        <v>245</v>
      </c>
      <c r="AD76" s="11" t="s">
        <v>160</v>
      </c>
      <c r="AE76" s="11" t="s">
        <v>696</v>
      </c>
      <c r="AF76" s="11" t="s">
        <v>135</v>
      </c>
      <c r="AG76" s="11" t="s">
        <v>136</v>
      </c>
      <c r="AH76" s="11" t="s">
        <v>222</v>
      </c>
      <c r="AI76" s="11" t="s">
        <v>165</v>
      </c>
      <c r="AJ76" s="11" t="s">
        <v>161</v>
      </c>
      <c r="AK76" s="11" t="s">
        <v>213</v>
      </c>
      <c r="AL76" s="11"/>
    </row>
    <row r="77" spans="1:38" ht="15" customHeight="1">
      <c r="A77" s="11"/>
      <c r="B77" s="11"/>
      <c r="C77" s="11"/>
      <c r="D77" s="11"/>
      <c r="E77" s="11"/>
      <c r="F77" s="11"/>
      <c r="G77" s="11"/>
      <c r="H77" s="11" t="s">
        <v>606</v>
      </c>
      <c r="I77" s="11" t="s">
        <v>667</v>
      </c>
      <c r="J77" s="11" t="s">
        <v>188</v>
      </c>
      <c r="K77" s="11" t="s">
        <v>189</v>
      </c>
      <c r="L77" s="11" t="s">
        <v>244</v>
      </c>
      <c r="M77" s="11" t="s">
        <v>245</v>
      </c>
      <c r="N77" s="11" t="s">
        <v>160</v>
      </c>
      <c r="O77" s="11" t="s">
        <v>696</v>
      </c>
      <c r="P77" s="11" t="s">
        <v>277</v>
      </c>
      <c r="Q77" s="11" t="s">
        <v>278</v>
      </c>
      <c r="R77" s="11" t="s">
        <v>158</v>
      </c>
      <c r="S77" s="11" t="s">
        <v>279</v>
      </c>
      <c r="T77" s="11" t="s">
        <v>144</v>
      </c>
      <c r="U77" s="11" t="s">
        <v>606</v>
      </c>
      <c r="V77" s="11" t="s">
        <v>169</v>
      </c>
      <c r="W77" s="11" t="s">
        <v>280</v>
      </c>
      <c r="X77" s="11" t="s">
        <v>248</v>
      </c>
      <c r="Y77" s="11" t="s">
        <v>137</v>
      </c>
      <c r="Z77" s="11" t="s">
        <v>270</v>
      </c>
      <c r="AA77" s="11" t="s">
        <v>271</v>
      </c>
      <c r="AB77" s="11" t="s">
        <v>199</v>
      </c>
      <c r="AC77" s="11" t="s">
        <v>700</v>
      </c>
      <c r="AD77" s="11" t="s">
        <v>693</v>
      </c>
      <c r="AE77" s="11" t="s">
        <v>178</v>
      </c>
      <c r="AF77" s="11" t="s">
        <v>274</v>
      </c>
      <c r="AG77" s="11" t="s">
        <v>275</v>
      </c>
      <c r="AH77" s="11" t="s">
        <v>667</v>
      </c>
      <c r="AI77" s="11" t="s">
        <v>700</v>
      </c>
      <c r="AJ77" s="11" t="s">
        <v>693</v>
      </c>
      <c r="AK77" s="11" t="s">
        <v>178</v>
      </c>
      <c r="AL77" s="11"/>
    </row>
    <row r="78" spans="1:38" ht="15" customHeight="1">
      <c r="A78" s="11"/>
      <c r="B78" s="11"/>
      <c r="C78" s="11"/>
      <c r="D78" s="11"/>
      <c r="E78" s="11"/>
      <c r="F78" s="11"/>
      <c r="G78" s="11"/>
      <c r="H78" s="11" t="s">
        <v>214</v>
      </c>
      <c r="I78" s="11" t="s">
        <v>272</v>
      </c>
      <c r="J78" s="11" t="s">
        <v>137</v>
      </c>
      <c r="K78" s="11" t="s">
        <v>210</v>
      </c>
      <c r="L78" s="11" t="s">
        <v>158</v>
      </c>
      <c r="M78" s="11" t="s">
        <v>281</v>
      </c>
      <c r="N78" s="11" t="s">
        <v>713</v>
      </c>
      <c r="O78" s="11" t="s">
        <v>696</v>
      </c>
      <c r="P78" s="11" t="s">
        <v>168</v>
      </c>
      <c r="Q78" s="11" t="s">
        <v>690</v>
      </c>
      <c r="R78" s="11" t="s">
        <v>158</v>
      </c>
      <c r="S78" s="11" t="s">
        <v>173</v>
      </c>
      <c r="T78" s="11" t="s">
        <v>697</v>
      </c>
      <c r="U78" s="11" t="s">
        <v>169</v>
      </c>
      <c r="V78" s="11" t="s">
        <v>282</v>
      </c>
      <c r="W78" s="11" t="s">
        <v>135</v>
      </c>
      <c r="X78" s="11" t="s">
        <v>227</v>
      </c>
      <c r="Y78" s="11" t="s">
        <v>163</v>
      </c>
      <c r="Z78" s="11" t="s">
        <v>705</v>
      </c>
      <c r="AA78" s="11" t="s">
        <v>137</v>
      </c>
      <c r="AB78" s="11" t="s">
        <v>158</v>
      </c>
      <c r="AC78" s="11" t="s">
        <v>168</v>
      </c>
      <c r="AD78" s="11" t="s">
        <v>250</v>
      </c>
      <c r="AE78" s="11" t="s">
        <v>600</v>
      </c>
      <c r="AF78" s="11" t="s">
        <v>250</v>
      </c>
      <c r="AG78" s="11" t="s">
        <v>707</v>
      </c>
      <c r="AH78" s="11" t="s">
        <v>201</v>
      </c>
      <c r="AI78" s="11" t="s">
        <v>693</v>
      </c>
      <c r="AJ78" s="11" t="s">
        <v>714</v>
      </c>
      <c r="AK78" s="11" t="s">
        <v>214</v>
      </c>
      <c r="AL78" s="11"/>
    </row>
    <row r="79" spans="1:38" ht="15" customHeight="1">
      <c r="A79" s="11"/>
      <c r="B79" s="11"/>
      <c r="C79" s="11"/>
      <c r="D79" s="11"/>
      <c r="E79" s="11"/>
      <c r="F79" s="11"/>
      <c r="G79" s="11"/>
      <c r="H79" s="11" t="s">
        <v>715</v>
      </c>
      <c r="I79" s="11" t="s">
        <v>161</v>
      </c>
      <c r="J79" s="11" t="s">
        <v>189</v>
      </c>
      <c r="K79" s="11" t="s">
        <v>716</v>
      </c>
      <c r="L79" s="11" t="s">
        <v>241</v>
      </c>
      <c r="M79" s="11" t="s">
        <v>242</v>
      </c>
      <c r="N79" s="11" t="s">
        <v>243</v>
      </c>
      <c r="O79" s="11" t="s">
        <v>244</v>
      </c>
      <c r="P79" s="11" t="s">
        <v>245</v>
      </c>
      <c r="Q79" s="11" t="s">
        <v>137</v>
      </c>
      <c r="R79" s="11" t="s">
        <v>250</v>
      </c>
      <c r="S79" s="11" t="s">
        <v>707</v>
      </c>
      <c r="T79" s="11" t="s">
        <v>201</v>
      </c>
      <c r="U79" s="11" t="s">
        <v>693</v>
      </c>
      <c r="V79" s="11" t="s">
        <v>178</v>
      </c>
      <c r="W79" s="11" t="s">
        <v>214</v>
      </c>
      <c r="X79" s="11" t="s">
        <v>272</v>
      </c>
      <c r="Y79" s="11" t="s">
        <v>137</v>
      </c>
      <c r="Z79" s="11" t="s">
        <v>143</v>
      </c>
      <c r="AA79" s="11" t="s">
        <v>144</v>
      </c>
      <c r="AB79" s="11" t="s">
        <v>270</v>
      </c>
      <c r="AC79" s="11" t="s">
        <v>271</v>
      </c>
      <c r="AD79" s="11" t="s">
        <v>158</v>
      </c>
      <c r="AE79" s="11" t="s">
        <v>173</v>
      </c>
      <c r="AF79" s="11" t="s">
        <v>697</v>
      </c>
      <c r="AG79" s="11" t="s">
        <v>718</v>
      </c>
      <c r="AH79" s="11" t="s">
        <v>135</v>
      </c>
      <c r="AI79" s="11" t="s">
        <v>136</v>
      </c>
      <c r="AJ79" s="11" t="s">
        <v>194</v>
      </c>
      <c r="AK79" s="11" t="s">
        <v>205</v>
      </c>
      <c r="AL79" s="11"/>
    </row>
    <row r="80" spans="1:38" ht="15" customHeight="1">
      <c r="A80" s="11"/>
      <c r="B80" s="11"/>
      <c r="C80" s="11"/>
      <c r="D80" s="11"/>
      <c r="E80" s="11"/>
      <c r="F80" s="11"/>
      <c r="G80" s="11"/>
      <c r="H80" s="11" t="s">
        <v>158</v>
      </c>
      <c r="I80" s="11" t="s">
        <v>207</v>
      </c>
      <c r="J80" s="11" t="s">
        <v>223</v>
      </c>
      <c r="K80" s="11" t="s">
        <v>227</v>
      </c>
      <c r="L80" s="11" t="s">
        <v>163</v>
      </c>
      <c r="M80" s="11" t="s">
        <v>599</v>
      </c>
      <c r="N80" s="11" t="s">
        <v>212</v>
      </c>
      <c r="O80" s="11" t="s">
        <v>600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5" customHeight="1">
      <c r="A81" s="11"/>
      <c r="B81" s="11"/>
      <c r="C81" s="11"/>
      <c r="D81" s="11"/>
      <c r="E81" s="11"/>
      <c r="F81" s="11"/>
      <c r="G81" s="69" t="s">
        <v>720</v>
      </c>
      <c r="H81" s="69"/>
      <c r="I81" s="69" t="s">
        <v>142</v>
      </c>
      <c r="J81" s="69" t="s">
        <v>137</v>
      </c>
      <c r="K81" s="69" t="s">
        <v>721</v>
      </c>
      <c r="L81" s="69" t="s">
        <v>212</v>
      </c>
      <c r="M81" s="69" t="s">
        <v>189</v>
      </c>
      <c r="N81" s="69" t="s">
        <v>667</v>
      </c>
      <c r="O81" s="69" t="s">
        <v>722</v>
      </c>
      <c r="P81" s="69" t="s">
        <v>723</v>
      </c>
      <c r="Q81" s="69" t="s">
        <v>667</v>
      </c>
      <c r="R81" s="69" t="s">
        <v>724</v>
      </c>
      <c r="S81" s="69" t="s">
        <v>725</v>
      </c>
      <c r="T81" s="69" t="s">
        <v>243</v>
      </c>
      <c r="U81" s="69" t="s">
        <v>726</v>
      </c>
      <c r="V81" s="69" t="s">
        <v>727</v>
      </c>
      <c r="W81" s="69" t="s">
        <v>161</v>
      </c>
      <c r="X81" s="69" t="s">
        <v>728</v>
      </c>
      <c r="Y81" s="69" t="s">
        <v>729</v>
      </c>
      <c r="Z81" s="69" t="s">
        <v>606</v>
      </c>
      <c r="AA81" s="69" t="s">
        <v>696</v>
      </c>
      <c r="AB81" s="69" t="s">
        <v>168</v>
      </c>
      <c r="AC81" s="69" t="s">
        <v>705</v>
      </c>
      <c r="AD81" s="69" t="s">
        <v>137</v>
      </c>
      <c r="AE81" s="69" t="s">
        <v>695</v>
      </c>
      <c r="AF81" s="69" t="s">
        <v>667</v>
      </c>
      <c r="AG81" s="69" t="s">
        <v>730</v>
      </c>
      <c r="AH81" s="69" t="s">
        <v>723</v>
      </c>
      <c r="AI81" s="69" t="s">
        <v>731</v>
      </c>
      <c r="AJ81" s="69" t="s">
        <v>732</v>
      </c>
      <c r="AK81" s="69" t="s">
        <v>161</v>
      </c>
      <c r="AL81" s="69"/>
    </row>
    <row r="82" spans="1:38" ht="15" customHeight="1">
      <c r="A82" s="11"/>
      <c r="B82" s="11"/>
      <c r="C82" s="11"/>
      <c r="D82" s="11"/>
      <c r="E82" s="11"/>
      <c r="F82" s="11"/>
      <c r="G82" s="69"/>
      <c r="H82" s="69" t="s">
        <v>701</v>
      </c>
      <c r="I82" s="69" t="s">
        <v>168</v>
      </c>
      <c r="J82" s="69" t="s">
        <v>169</v>
      </c>
      <c r="K82" s="69" t="s">
        <v>155</v>
      </c>
      <c r="L82" s="69" t="s">
        <v>733</v>
      </c>
      <c r="M82" s="69" t="s">
        <v>178</v>
      </c>
      <c r="N82" s="69" t="s">
        <v>274</v>
      </c>
      <c r="O82" s="69" t="s">
        <v>275</v>
      </c>
      <c r="P82" s="69" t="s">
        <v>137</v>
      </c>
      <c r="Q82" s="69" t="s">
        <v>143</v>
      </c>
      <c r="R82" s="69" t="s">
        <v>144</v>
      </c>
      <c r="S82" s="69" t="s">
        <v>268</v>
      </c>
      <c r="T82" s="69" t="s">
        <v>269</v>
      </c>
      <c r="U82" s="69" t="s">
        <v>270</v>
      </c>
      <c r="V82" s="69" t="s">
        <v>271</v>
      </c>
      <c r="W82" s="69" t="s">
        <v>158</v>
      </c>
      <c r="X82" s="69" t="s">
        <v>173</v>
      </c>
      <c r="Y82" s="69" t="s">
        <v>697</v>
      </c>
      <c r="Z82" s="69" t="s">
        <v>169</v>
      </c>
      <c r="AA82" s="69" t="s">
        <v>282</v>
      </c>
      <c r="AB82" s="69" t="s">
        <v>135</v>
      </c>
      <c r="AC82" s="69" t="s">
        <v>227</v>
      </c>
      <c r="AD82" s="69" t="s">
        <v>163</v>
      </c>
      <c r="AE82" s="69" t="s">
        <v>705</v>
      </c>
      <c r="AF82" s="69" t="s">
        <v>137</v>
      </c>
      <c r="AG82" s="69" t="s">
        <v>158</v>
      </c>
      <c r="AH82" s="69" t="s">
        <v>168</v>
      </c>
      <c r="AI82" s="69" t="s">
        <v>250</v>
      </c>
      <c r="AJ82" s="69" t="s">
        <v>600</v>
      </c>
      <c r="AK82" s="69"/>
      <c r="AL82" s="69"/>
    </row>
    <row r="83" spans="7:38" ht="15" customHeight="1">
      <c r="G83" s="69" t="s">
        <v>734</v>
      </c>
      <c r="H83" s="69"/>
      <c r="I83" s="70" t="s">
        <v>735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7:38" ht="15" customHeight="1">
      <c r="G84" s="69" t="s">
        <v>736</v>
      </c>
      <c r="H84" s="69" t="s">
        <v>737</v>
      </c>
      <c r="I84" s="360" t="s">
        <v>756</v>
      </c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</row>
    <row r="85" spans="1:38" s="11" customFormat="1" ht="15" customHeight="1">
      <c r="A85" s="2"/>
      <c r="B85" s="2"/>
      <c r="C85" s="2"/>
      <c r="D85" s="2"/>
      <c r="E85" s="2"/>
      <c r="F85" s="2"/>
      <c r="G85" s="69"/>
      <c r="H85" s="360" t="s">
        <v>755</v>
      </c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71"/>
    </row>
    <row r="86" spans="1:38" s="11" customFormat="1" ht="15" customHeight="1">
      <c r="A86" s="2"/>
      <c r="B86" s="2"/>
      <c r="C86" s="2"/>
      <c r="D86" s="2"/>
      <c r="E86" s="2"/>
      <c r="F86" s="2"/>
      <c r="G86" s="69" t="s">
        <v>738</v>
      </c>
      <c r="H86" s="69"/>
      <c r="I86" s="70" t="s">
        <v>739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9:38" ht="6" customHeight="1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3:8" ht="15" customHeight="1">
      <c r="C88" s="12" t="s">
        <v>228</v>
      </c>
      <c r="E88" s="1" t="s">
        <v>143</v>
      </c>
      <c r="F88" s="1" t="s">
        <v>144</v>
      </c>
      <c r="G88" s="1" t="s">
        <v>145</v>
      </c>
      <c r="H88" s="1" t="s">
        <v>146</v>
      </c>
    </row>
    <row r="89" spans="4:11" ht="15" customHeight="1">
      <c r="D89" s="1" t="s">
        <v>229</v>
      </c>
      <c r="F89" s="1" t="s">
        <v>143</v>
      </c>
      <c r="G89" s="1" t="s">
        <v>144</v>
      </c>
      <c r="H89" s="1" t="s">
        <v>145</v>
      </c>
      <c r="I89" s="1" t="s">
        <v>146</v>
      </c>
      <c r="J89" s="1" t="s">
        <v>159</v>
      </c>
      <c r="K89" s="1" t="s">
        <v>284</v>
      </c>
    </row>
    <row r="90" spans="5:14" ht="15" customHeight="1">
      <c r="E90" s="10" t="s">
        <v>233</v>
      </c>
      <c r="G90" s="1" t="s">
        <v>143</v>
      </c>
      <c r="H90" s="1" t="s">
        <v>144</v>
      </c>
      <c r="I90" s="1" t="s">
        <v>145</v>
      </c>
      <c r="J90" s="1" t="s">
        <v>146</v>
      </c>
      <c r="K90" s="1" t="s">
        <v>194</v>
      </c>
      <c r="L90" s="1" t="s">
        <v>137</v>
      </c>
      <c r="M90" s="1" t="s">
        <v>285</v>
      </c>
      <c r="N90" s="1" t="s">
        <v>286</v>
      </c>
    </row>
    <row r="91" spans="6:37" ht="15" customHeight="1">
      <c r="F91" s="233" t="s">
        <v>287</v>
      </c>
      <c r="G91" s="234"/>
      <c r="H91" s="234"/>
      <c r="I91" s="234"/>
      <c r="J91" s="234"/>
      <c r="K91" s="234"/>
      <c r="L91" s="234"/>
      <c r="M91" s="234"/>
      <c r="N91" s="235"/>
      <c r="O91" s="233" t="s">
        <v>288</v>
      </c>
      <c r="P91" s="234"/>
      <c r="Q91" s="234"/>
      <c r="R91" s="234"/>
      <c r="S91" s="234"/>
      <c r="T91" s="234"/>
      <c r="U91" s="235"/>
      <c r="V91" s="233" t="s">
        <v>668</v>
      </c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5"/>
    </row>
    <row r="92" spans="6:37" ht="15" customHeight="1">
      <c r="F92" s="348">
        <f>V17</f>
        <v>0</v>
      </c>
      <c r="G92" s="349"/>
      <c r="H92" s="349"/>
      <c r="I92" s="349"/>
      <c r="J92" s="349"/>
      <c r="K92" s="349"/>
      <c r="L92" s="349"/>
      <c r="M92" s="349"/>
      <c r="N92" s="350"/>
      <c r="O92" s="353"/>
      <c r="P92" s="354"/>
      <c r="Q92" s="354"/>
      <c r="R92" s="354"/>
      <c r="S92" s="354"/>
      <c r="T92" s="354"/>
      <c r="U92" s="355"/>
      <c r="V92" s="18" t="s">
        <v>230</v>
      </c>
      <c r="W92" s="19" t="s">
        <v>231</v>
      </c>
      <c r="X92" s="337">
        <f>'様式16 (1年次)'!X92:AA92</f>
        <v>0</v>
      </c>
      <c r="Y92" s="356"/>
      <c r="Z92" s="356"/>
      <c r="AA92" s="356"/>
      <c r="AB92" s="19" t="s">
        <v>195</v>
      </c>
      <c r="AC92" s="19" t="s">
        <v>190</v>
      </c>
      <c r="AD92" s="297">
        <f>'様式16 (1年次)'!AD92:AK92</f>
        <v>0</v>
      </c>
      <c r="AE92" s="357"/>
      <c r="AF92" s="357"/>
      <c r="AG92" s="357"/>
      <c r="AH92" s="357"/>
      <c r="AI92" s="357"/>
      <c r="AJ92" s="357"/>
      <c r="AK92" s="358"/>
    </row>
    <row r="93" spans="6:37" ht="15" customHeight="1">
      <c r="F93" s="228"/>
      <c r="G93" s="229"/>
      <c r="H93" s="229"/>
      <c r="I93" s="229"/>
      <c r="J93" s="229"/>
      <c r="K93" s="229"/>
      <c r="L93" s="229"/>
      <c r="M93" s="229"/>
      <c r="N93" s="230"/>
      <c r="O93" s="345"/>
      <c r="P93" s="346"/>
      <c r="Q93" s="346"/>
      <c r="R93" s="346"/>
      <c r="S93" s="346"/>
      <c r="T93" s="346"/>
      <c r="U93" s="347"/>
      <c r="V93" s="18" t="s">
        <v>230</v>
      </c>
      <c r="W93" s="19" t="s">
        <v>231</v>
      </c>
      <c r="X93" s="337"/>
      <c r="Y93" s="337"/>
      <c r="Z93" s="337"/>
      <c r="AA93" s="337"/>
      <c r="AB93" s="19" t="s">
        <v>195</v>
      </c>
      <c r="AC93" s="19" t="s">
        <v>190</v>
      </c>
      <c r="AD93" s="351"/>
      <c r="AE93" s="351"/>
      <c r="AF93" s="351"/>
      <c r="AG93" s="351"/>
      <c r="AH93" s="351"/>
      <c r="AI93" s="351"/>
      <c r="AJ93" s="351"/>
      <c r="AK93" s="352"/>
    </row>
    <row r="94" spans="6:37" ht="15" customHeight="1">
      <c r="F94" s="228"/>
      <c r="G94" s="229"/>
      <c r="H94" s="229"/>
      <c r="I94" s="229"/>
      <c r="J94" s="229"/>
      <c r="K94" s="229"/>
      <c r="L94" s="229"/>
      <c r="M94" s="229"/>
      <c r="N94" s="230"/>
      <c r="O94" s="345"/>
      <c r="P94" s="346"/>
      <c r="Q94" s="346"/>
      <c r="R94" s="346"/>
      <c r="S94" s="346"/>
      <c r="T94" s="346"/>
      <c r="U94" s="347"/>
      <c r="V94" s="18" t="s">
        <v>230</v>
      </c>
      <c r="W94" s="19" t="s">
        <v>231</v>
      </c>
      <c r="X94" s="337"/>
      <c r="Y94" s="337"/>
      <c r="Z94" s="337"/>
      <c r="AA94" s="337"/>
      <c r="AB94" s="19" t="s">
        <v>195</v>
      </c>
      <c r="AC94" s="19" t="s">
        <v>190</v>
      </c>
      <c r="AD94" s="351"/>
      <c r="AE94" s="351"/>
      <c r="AF94" s="351"/>
      <c r="AG94" s="351"/>
      <c r="AH94" s="351"/>
      <c r="AI94" s="351"/>
      <c r="AJ94" s="351"/>
      <c r="AK94" s="352"/>
    </row>
    <row r="95" spans="6:37" ht="15" customHeight="1">
      <c r="F95" s="228"/>
      <c r="G95" s="229"/>
      <c r="H95" s="229"/>
      <c r="I95" s="229"/>
      <c r="J95" s="229"/>
      <c r="K95" s="229"/>
      <c r="L95" s="229"/>
      <c r="M95" s="229"/>
      <c r="N95" s="230"/>
      <c r="O95" s="345"/>
      <c r="P95" s="346"/>
      <c r="Q95" s="346"/>
      <c r="R95" s="346"/>
      <c r="S95" s="346"/>
      <c r="T95" s="346"/>
      <c r="U95" s="347"/>
      <c r="V95" s="18" t="s">
        <v>230</v>
      </c>
      <c r="W95" s="19" t="s">
        <v>231</v>
      </c>
      <c r="X95" s="337"/>
      <c r="Y95" s="337"/>
      <c r="Z95" s="337"/>
      <c r="AA95" s="337"/>
      <c r="AB95" s="19" t="s">
        <v>195</v>
      </c>
      <c r="AC95" s="19" t="s">
        <v>190</v>
      </c>
      <c r="AD95" s="351"/>
      <c r="AE95" s="351"/>
      <c r="AF95" s="351"/>
      <c r="AG95" s="351"/>
      <c r="AH95" s="351"/>
      <c r="AI95" s="351"/>
      <c r="AJ95" s="351"/>
      <c r="AK95" s="352"/>
    </row>
    <row r="96" spans="1:38" s="11" customFormat="1" ht="15" customHeight="1">
      <c r="A96" s="2"/>
      <c r="B96" s="2"/>
      <c r="C96" s="2"/>
      <c r="D96" s="2"/>
      <c r="E96" s="2"/>
      <c r="F96" s="228"/>
      <c r="G96" s="229"/>
      <c r="H96" s="229"/>
      <c r="I96" s="229"/>
      <c r="J96" s="229"/>
      <c r="K96" s="229"/>
      <c r="L96" s="229"/>
      <c r="M96" s="229"/>
      <c r="N96" s="230"/>
      <c r="O96" s="345"/>
      <c r="P96" s="346"/>
      <c r="Q96" s="346"/>
      <c r="R96" s="346"/>
      <c r="S96" s="346"/>
      <c r="T96" s="346"/>
      <c r="U96" s="347"/>
      <c r="V96" s="20" t="s">
        <v>230</v>
      </c>
      <c r="W96" s="21" t="s">
        <v>231</v>
      </c>
      <c r="X96" s="337"/>
      <c r="Y96" s="337"/>
      <c r="Z96" s="337"/>
      <c r="AA96" s="337"/>
      <c r="AB96" s="21" t="s">
        <v>195</v>
      </c>
      <c r="AC96" s="21" t="s">
        <v>190</v>
      </c>
      <c r="AD96" s="351"/>
      <c r="AE96" s="351"/>
      <c r="AF96" s="351"/>
      <c r="AG96" s="351"/>
      <c r="AH96" s="351"/>
      <c r="AI96" s="351"/>
      <c r="AJ96" s="351"/>
      <c r="AK96" s="352"/>
      <c r="AL96" s="2"/>
    </row>
    <row r="97" spans="1:38" s="11" customFormat="1" ht="15" customHeight="1">
      <c r="A97" s="2"/>
      <c r="B97" s="2"/>
      <c r="C97" s="2"/>
      <c r="D97" s="2"/>
      <c r="E97" s="2"/>
      <c r="F97" s="1" t="s">
        <v>199</v>
      </c>
      <c r="G97" s="1" t="s">
        <v>207</v>
      </c>
      <c r="H97" s="1" t="s">
        <v>223</v>
      </c>
      <c r="I97" s="1" t="s">
        <v>165</v>
      </c>
      <c r="J97" s="1" t="s">
        <v>224</v>
      </c>
      <c r="K97" s="1" t="s">
        <v>200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8:37" s="11" customFormat="1" ht="15" customHeight="1">
      <c r="H98" s="11" t="s">
        <v>175</v>
      </c>
      <c r="I98" s="11" t="s">
        <v>151</v>
      </c>
      <c r="J98" s="11" t="s">
        <v>184</v>
      </c>
      <c r="K98" s="11" t="s">
        <v>212</v>
      </c>
      <c r="L98" s="11" t="s">
        <v>189</v>
      </c>
      <c r="M98" s="11" t="s">
        <v>667</v>
      </c>
      <c r="N98" s="11" t="s">
        <v>142</v>
      </c>
      <c r="O98" s="11" t="s">
        <v>217</v>
      </c>
      <c r="P98" s="11" t="s">
        <v>608</v>
      </c>
      <c r="Q98" s="11" t="s">
        <v>217</v>
      </c>
      <c r="R98" s="11" t="s">
        <v>289</v>
      </c>
      <c r="S98" s="11" t="s">
        <v>204</v>
      </c>
      <c r="T98" s="11" t="s">
        <v>606</v>
      </c>
      <c r="U98" s="11" t="s">
        <v>169</v>
      </c>
      <c r="V98" s="11" t="s">
        <v>143</v>
      </c>
      <c r="W98" s="11" t="s">
        <v>144</v>
      </c>
      <c r="X98" s="11" t="s">
        <v>145</v>
      </c>
      <c r="Y98" s="11" t="s">
        <v>146</v>
      </c>
      <c r="Z98" s="11" t="s">
        <v>158</v>
      </c>
      <c r="AA98" s="11" t="s">
        <v>246</v>
      </c>
      <c r="AB98" s="11" t="s">
        <v>150</v>
      </c>
      <c r="AC98" s="11" t="s">
        <v>606</v>
      </c>
      <c r="AD98" s="11" t="s">
        <v>290</v>
      </c>
      <c r="AE98" s="11" t="s">
        <v>163</v>
      </c>
      <c r="AF98" s="11" t="s">
        <v>215</v>
      </c>
      <c r="AG98" s="11" t="s">
        <v>291</v>
      </c>
      <c r="AH98" s="11" t="s">
        <v>158</v>
      </c>
      <c r="AI98" s="11" t="s">
        <v>609</v>
      </c>
      <c r="AJ98" s="11" t="s">
        <v>606</v>
      </c>
      <c r="AK98" s="11" t="s">
        <v>758</v>
      </c>
    </row>
    <row r="99" spans="1:38" ht="12" customHeight="1">
      <c r="A99" s="11"/>
      <c r="B99" s="11"/>
      <c r="C99" s="11"/>
      <c r="D99" s="11"/>
      <c r="E99" s="11"/>
      <c r="F99" s="11"/>
      <c r="G99" s="11" t="s">
        <v>135</v>
      </c>
      <c r="H99" s="11" t="s">
        <v>136</v>
      </c>
      <c r="I99" s="11" t="s">
        <v>292</v>
      </c>
      <c r="J99" s="11" t="s">
        <v>293</v>
      </c>
      <c r="K99" s="11" t="s">
        <v>140</v>
      </c>
      <c r="L99" s="11" t="s">
        <v>137</v>
      </c>
      <c r="M99" s="11" t="s">
        <v>175</v>
      </c>
      <c r="N99" s="11" t="s">
        <v>151</v>
      </c>
      <c r="O99" s="11" t="s">
        <v>294</v>
      </c>
      <c r="P99" s="11" t="s">
        <v>158</v>
      </c>
      <c r="Q99" s="11" t="s">
        <v>168</v>
      </c>
      <c r="R99" s="11" t="s">
        <v>250</v>
      </c>
      <c r="S99" s="11" t="s">
        <v>600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1" spans="5:17" ht="15" customHeight="1">
      <c r="E101" s="10" t="s">
        <v>237</v>
      </c>
      <c r="G101" s="1" t="s">
        <v>143</v>
      </c>
      <c r="H101" s="1" t="s">
        <v>144</v>
      </c>
      <c r="I101" s="1" t="s">
        <v>161</v>
      </c>
      <c r="J101" s="1" t="s">
        <v>295</v>
      </c>
      <c r="K101" s="1" t="s">
        <v>227</v>
      </c>
      <c r="L101" s="1" t="s">
        <v>163</v>
      </c>
      <c r="M101" s="1" t="s">
        <v>296</v>
      </c>
      <c r="N101" s="1" t="s">
        <v>174</v>
      </c>
      <c r="O101" s="1" t="s">
        <v>137</v>
      </c>
      <c r="P101" s="1" t="s">
        <v>297</v>
      </c>
      <c r="Q101" s="1" t="s">
        <v>298</v>
      </c>
    </row>
    <row r="102" spans="6:37" ht="15" customHeight="1">
      <c r="F102" s="233" t="s">
        <v>287</v>
      </c>
      <c r="G102" s="234"/>
      <c r="H102" s="234"/>
      <c r="I102" s="234"/>
      <c r="J102" s="234"/>
      <c r="K102" s="234"/>
      <c r="L102" s="234"/>
      <c r="M102" s="234"/>
      <c r="N102" s="235"/>
      <c r="O102" s="233" t="s">
        <v>299</v>
      </c>
      <c r="P102" s="234"/>
      <c r="Q102" s="234"/>
      <c r="R102" s="234"/>
      <c r="S102" s="234"/>
      <c r="T102" s="234"/>
      <c r="U102" s="235"/>
      <c r="V102" s="233" t="s">
        <v>300</v>
      </c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5"/>
    </row>
    <row r="103" spans="6:37" ht="15" customHeight="1">
      <c r="F103" s="348">
        <f>V17</f>
        <v>0</v>
      </c>
      <c r="G103" s="349"/>
      <c r="H103" s="349"/>
      <c r="I103" s="349"/>
      <c r="J103" s="349"/>
      <c r="K103" s="349"/>
      <c r="L103" s="349"/>
      <c r="M103" s="349"/>
      <c r="N103" s="350"/>
      <c r="O103" s="345"/>
      <c r="P103" s="346"/>
      <c r="Q103" s="346"/>
      <c r="R103" s="346"/>
      <c r="S103" s="346"/>
      <c r="T103" s="346"/>
      <c r="U103" s="347"/>
      <c r="V103" s="210" t="s">
        <v>301</v>
      </c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2"/>
    </row>
    <row r="104" spans="6:37" ht="15" customHeight="1">
      <c r="F104" s="218"/>
      <c r="G104" s="219"/>
      <c r="H104" s="219"/>
      <c r="I104" s="219"/>
      <c r="J104" s="219"/>
      <c r="K104" s="219"/>
      <c r="L104" s="219"/>
      <c r="M104" s="219"/>
      <c r="N104" s="220"/>
      <c r="O104" s="345"/>
      <c r="P104" s="346"/>
      <c r="Q104" s="346"/>
      <c r="R104" s="346"/>
      <c r="S104" s="346"/>
      <c r="T104" s="346"/>
      <c r="U104" s="347"/>
      <c r="V104" s="210" t="s">
        <v>301</v>
      </c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2"/>
    </row>
    <row r="105" spans="6:37" ht="15" customHeight="1">
      <c r="F105" s="218"/>
      <c r="G105" s="219"/>
      <c r="H105" s="219"/>
      <c r="I105" s="219"/>
      <c r="J105" s="219"/>
      <c r="K105" s="219"/>
      <c r="L105" s="219"/>
      <c r="M105" s="219"/>
      <c r="N105" s="220"/>
      <c r="O105" s="345"/>
      <c r="P105" s="346"/>
      <c r="Q105" s="346"/>
      <c r="R105" s="346"/>
      <c r="S105" s="346"/>
      <c r="T105" s="346"/>
      <c r="U105" s="347"/>
      <c r="V105" s="210" t="s">
        <v>301</v>
      </c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2"/>
    </row>
    <row r="106" spans="6:37" ht="15" customHeight="1">
      <c r="F106" s="218"/>
      <c r="G106" s="219"/>
      <c r="H106" s="219"/>
      <c r="I106" s="219"/>
      <c r="J106" s="219"/>
      <c r="K106" s="219"/>
      <c r="L106" s="219"/>
      <c r="M106" s="219"/>
      <c r="N106" s="220"/>
      <c r="O106" s="345"/>
      <c r="P106" s="346"/>
      <c r="Q106" s="346"/>
      <c r="R106" s="346"/>
      <c r="S106" s="346"/>
      <c r="T106" s="346"/>
      <c r="U106" s="347"/>
      <c r="V106" s="210" t="s">
        <v>301</v>
      </c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2"/>
    </row>
    <row r="107" spans="6:37" ht="15" customHeight="1">
      <c r="F107" s="218"/>
      <c r="G107" s="219"/>
      <c r="H107" s="219"/>
      <c r="I107" s="219"/>
      <c r="J107" s="219"/>
      <c r="K107" s="219"/>
      <c r="L107" s="219"/>
      <c r="M107" s="219"/>
      <c r="N107" s="220"/>
      <c r="O107" s="345"/>
      <c r="P107" s="346"/>
      <c r="Q107" s="346"/>
      <c r="R107" s="346"/>
      <c r="S107" s="346"/>
      <c r="T107" s="346"/>
      <c r="U107" s="347"/>
      <c r="V107" s="210" t="s">
        <v>301</v>
      </c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2"/>
    </row>
    <row r="108" spans="6:11" ht="15" customHeight="1">
      <c r="F108" s="1" t="s">
        <v>199</v>
      </c>
      <c r="G108" s="1" t="s">
        <v>207</v>
      </c>
      <c r="H108" s="1" t="s">
        <v>223</v>
      </c>
      <c r="I108" s="1" t="s">
        <v>165</v>
      </c>
      <c r="J108" s="1" t="s">
        <v>224</v>
      </c>
      <c r="K108" s="1" t="s">
        <v>200</v>
      </c>
    </row>
    <row r="109" spans="7:38" s="11" customFormat="1" ht="15" customHeight="1">
      <c r="G109" s="11" t="s">
        <v>155</v>
      </c>
      <c r="I109" s="11" t="s">
        <v>175</v>
      </c>
      <c r="J109" s="11" t="s">
        <v>151</v>
      </c>
      <c r="K109" s="11" t="s">
        <v>184</v>
      </c>
      <c r="L109" s="11" t="s">
        <v>212</v>
      </c>
      <c r="M109" s="11" t="s">
        <v>189</v>
      </c>
      <c r="N109" s="11" t="s">
        <v>667</v>
      </c>
      <c r="O109" s="11" t="s">
        <v>142</v>
      </c>
      <c r="P109" s="11" t="s">
        <v>217</v>
      </c>
      <c r="Q109" s="11" t="s">
        <v>608</v>
      </c>
      <c r="R109" s="11" t="s">
        <v>217</v>
      </c>
      <c r="S109" s="11" t="s">
        <v>289</v>
      </c>
      <c r="T109" s="11" t="s">
        <v>204</v>
      </c>
      <c r="U109" s="11" t="s">
        <v>606</v>
      </c>
      <c r="V109" s="11" t="s">
        <v>169</v>
      </c>
      <c r="W109" s="11" t="s">
        <v>143</v>
      </c>
      <c r="X109" s="11" t="s">
        <v>144</v>
      </c>
      <c r="Y109" s="11" t="s">
        <v>145</v>
      </c>
      <c r="Z109" s="11" t="s">
        <v>146</v>
      </c>
      <c r="AA109" s="11" t="s">
        <v>158</v>
      </c>
      <c r="AB109" s="11" t="s">
        <v>246</v>
      </c>
      <c r="AC109" s="11" t="s">
        <v>150</v>
      </c>
      <c r="AD109" s="11" t="s">
        <v>606</v>
      </c>
      <c r="AE109" s="11" t="s">
        <v>290</v>
      </c>
      <c r="AF109" s="11" t="s">
        <v>163</v>
      </c>
      <c r="AG109" s="11" t="s">
        <v>215</v>
      </c>
      <c r="AH109" s="11" t="s">
        <v>291</v>
      </c>
      <c r="AI109" s="11" t="s">
        <v>158</v>
      </c>
      <c r="AJ109" s="11" t="s">
        <v>609</v>
      </c>
      <c r="AK109" s="11" t="s">
        <v>606</v>
      </c>
      <c r="AL109" s="11" t="s">
        <v>667</v>
      </c>
    </row>
    <row r="110" spans="8:20" s="11" customFormat="1" ht="15" customHeight="1">
      <c r="H110" s="11" t="s">
        <v>135</v>
      </c>
      <c r="I110" s="11" t="s">
        <v>136</v>
      </c>
      <c r="J110" s="11" t="s">
        <v>292</v>
      </c>
      <c r="K110" s="11" t="s">
        <v>293</v>
      </c>
      <c r="L110" s="11" t="s">
        <v>140</v>
      </c>
      <c r="M110" s="11" t="s">
        <v>137</v>
      </c>
      <c r="N110" s="11" t="s">
        <v>175</v>
      </c>
      <c r="O110" s="11" t="s">
        <v>151</v>
      </c>
      <c r="P110" s="11" t="s">
        <v>294</v>
      </c>
      <c r="Q110" s="11" t="s">
        <v>158</v>
      </c>
      <c r="R110" s="11" t="s">
        <v>168</v>
      </c>
      <c r="S110" s="11" t="s">
        <v>250</v>
      </c>
      <c r="T110" s="11" t="s">
        <v>600</v>
      </c>
    </row>
    <row r="111" spans="7:27" s="11" customFormat="1" ht="15" customHeight="1">
      <c r="G111" s="11" t="s">
        <v>201</v>
      </c>
      <c r="I111" s="11" t="s">
        <v>297</v>
      </c>
      <c r="J111" s="11" t="s">
        <v>298</v>
      </c>
      <c r="K111" s="11" t="s">
        <v>606</v>
      </c>
      <c r="L111" s="11" t="s">
        <v>169</v>
      </c>
      <c r="M111" s="11" t="s">
        <v>168</v>
      </c>
      <c r="N111" s="11" t="s">
        <v>163</v>
      </c>
      <c r="O111" s="11" t="s">
        <v>296</v>
      </c>
      <c r="P111" s="11" t="s">
        <v>174</v>
      </c>
      <c r="Q111" s="11" t="s">
        <v>137</v>
      </c>
      <c r="R111" s="11" t="s">
        <v>302</v>
      </c>
      <c r="S111" s="11" t="s">
        <v>134</v>
      </c>
      <c r="T111" s="11" t="s">
        <v>158</v>
      </c>
      <c r="U111" s="11" t="s">
        <v>211</v>
      </c>
      <c r="V111" s="11" t="s">
        <v>298</v>
      </c>
      <c r="W111" s="11" t="s">
        <v>227</v>
      </c>
      <c r="X111" s="11" t="s">
        <v>163</v>
      </c>
      <c r="Y111" s="11" t="s">
        <v>599</v>
      </c>
      <c r="Z111" s="11" t="s">
        <v>212</v>
      </c>
      <c r="AA111" s="11" t="s">
        <v>600</v>
      </c>
    </row>
    <row r="112" spans="1:38" s="11" customFormat="1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s="11" customFormat="1" ht="15" customHeight="1">
      <c r="A113" s="2"/>
      <c r="B113" s="2"/>
      <c r="C113" s="2"/>
      <c r="D113" s="2"/>
      <c r="E113" s="10" t="s">
        <v>305</v>
      </c>
      <c r="F113" s="2"/>
      <c r="G113" s="1" t="s">
        <v>306</v>
      </c>
      <c r="H113" s="1" t="s">
        <v>307</v>
      </c>
      <c r="I113" s="1" t="s">
        <v>243</v>
      </c>
      <c r="J113" s="1" t="s">
        <v>308</v>
      </c>
      <c r="K113" s="1" t="s">
        <v>309</v>
      </c>
      <c r="L113" s="1" t="s">
        <v>310</v>
      </c>
      <c r="M113" s="1" t="s">
        <v>311</v>
      </c>
      <c r="N113" s="1" t="s">
        <v>312</v>
      </c>
      <c r="O113" s="1" t="s">
        <v>313</v>
      </c>
      <c r="P113" s="1" t="s">
        <v>137</v>
      </c>
      <c r="Q113" s="1" t="s">
        <v>314</v>
      </c>
      <c r="R113" s="1" t="s">
        <v>315</v>
      </c>
      <c r="S113" s="1" t="s">
        <v>316</v>
      </c>
      <c r="T113" s="1" t="s">
        <v>317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s="11" customFormat="1" ht="15" customHeight="1">
      <c r="A114" s="2"/>
      <c r="B114" s="2"/>
      <c r="C114" s="2"/>
      <c r="D114" s="2"/>
      <c r="E114" s="2"/>
      <c r="F114" s="339" t="s">
        <v>318</v>
      </c>
      <c r="G114" s="340"/>
      <c r="H114" s="340"/>
      <c r="I114" s="340"/>
      <c r="J114" s="340"/>
      <c r="K114" s="340"/>
      <c r="L114" s="340"/>
      <c r="M114" s="340"/>
      <c r="N114" s="341"/>
      <c r="O114" s="339" t="s">
        <v>319</v>
      </c>
      <c r="P114" s="340"/>
      <c r="Q114" s="340"/>
      <c r="R114" s="340"/>
      <c r="S114" s="340"/>
      <c r="T114" s="340"/>
      <c r="U114" s="341"/>
      <c r="V114" s="252" t="s">
        <v>529</v>
      </c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4"/>
      <c r="AL114" s="2"/>
    </row>
    <row r="115" spans="1:38" s="11" customFormat="1" ht="15" customHeight="1">
      <c r="A115" s="2"/>
      <c r="B115" s="2"/>
      <c r="C115" s="2"/>
      <c r="D115" s="2"/>
      <c r="E115" s="2"/>
      <c r="F115" s="342"/>
      <c r="G115" s="343"/>
      <c r="H115" s="343"/>
      <c r="I115" s="343"/>
      <c r="J115" s="343"/>
      <c r="K115" s="343"/>
      <c r="L115" s="343"/>
      <c r="M115" s="343"/>
      <c r="N115" s="344"/>
      <c r="O115" s="342" t="s">
        <v>320</v>
      </c>
      <c r="P115" s="343"/>
      <c r="Q115" s="343"/>
      <c r="R115" s="343"/>
      <c r="S115" s="343"/>
      <c r="T115" s="343"/>
      <c r="U115" s="344"/>
      <c r="V115" s="243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5"/>
      <c r="AL115" s="2"/>
    </row>
    <row r="116" spans="1:38" s="11" customFormat="1" ht="15" customHeight="1">
      <c r="A116" s="2"/>
      <c r="B116" s="2"/>
      <c r="C116" s="2"/>
      <c r="D116" s="2"/>
      <c r="E116" s="2"/>
      <c r="F116" s="332" t="s">
        <v>321</v>
      </c>
      <c r="G116" s="333"/>
      <c r="H116" s="333"/>
      <c r="I116" s="333"/>
      <c r="J116" s="333"/>
      <c r="K116" s="333"/>
      <c r="L116" s="333"/>
      <c r="M116" s="333"/>
      <c r="N116" s="334"/>
      <c r="O116" s="304"/>
      <c r="P116" s="305"/>
      <c r="Q116" s="305"/>
      <c r="R116" s="305"/>
      <c r="S116" s="305"/>
      <c r="T116" s="22" t="s">
        <v>486</v>
      </c>
      <c r="U116" s="23"/>
      <c r="V116" s="24"/>
      <c r="W116" s="216" t="s">
        <v>595</v>
      </c>
      <c r="X116" s="216"/>
      <c r="Y116" s="216"/>
      <c r="Z116" s="216"/>
      <c r="AA116" s="216"/>
      <c r="AB116" s="216"/>
      <c r="AC116" s="216"/>
      <c r="AD116" s="216"/>
      <c r="AE116" s="338"/>
      <c r="AF116" s="338"/>
      <c r="AG116" s="338"/>
      <c r="AH116" s="338"/>
      <c r="AI116" s="338"/>
      <c r="AJ116" s="10" t="s">
        <v>598</v>
      </c>
      <c r="AK116" s="25"/>
      <c r="AL116" s="2"/>
    </row>
    <row r="117" spans="6:37" ht="15" customHeight="1">
      <c r="F117" s="332" t="s">
        <v>322</v>
      </c>
      <c r="G117" s="333"/>
      <c r="H117" s="333"/>
      <c r="I117" s="333"/>
      <c r="J117" s="333"/>
      <c r="K117" s="333"/>
      <c r="L117" s="333"/>
      <c r="M117" s="333"/>
      <c r="N117" s="334"/>
      <c r="O117" s="304"/>
      <c r="P117" s="305"/>
      <c r="Q117" s="305"/>
      <c r="R117" s="305"/>
      <c r="S117" s="305"/>
      <c r="T117" s="22" t="s">
        <v>486</v>
      </c>
      <c r="U117" s="26"/>
      <c r="V117" s="27"/>
      <c r="W117" s="216" t="s">
        <v>596</v>
      </c>
      <c r="X117" s="216"/>
      <c r="Y117" s="216"/>
      <c r="Z117" s="216"/>
      <c r="AA117" s="216"/>
      <c r="AB117" s="216"/>
      <c r="AC117" s="216"/>
      <c r="AD117" s="216"/>
      <c r="AE117" s="337"/>
      <c r="AF117" s="337"/>
      <c r="AG117" s="337"/>
      <c r="AH117" s="337"/>
      <c r="AI117" s="337"/>
      <c r="AJ117" s="65"/>
      <c r="AK117" s="25"/>
    </row>
    <row r="118" spans="6:37" ht="15" customHeight="1">
      <c r="F118" s="332" t="s">
        <v>323</v>
      </c>
      <c r="G118" s="333"/>
      <c r="H118" s="333"/>
      <c r="I118" s="333"/>
      <c r="J118" s="333"/>
      <c r="K118" s="333"/>
      <c r="L118" s="333"/>
      <c r="M118" s="333"/>
      <c r="N118" s="334"/>
      <c r="O118" s="304"/>
      <c r="P118" s="305"/>
      <c r="Q118" s="305"/>
      <c r="R118" s="305"/>
      <c r="S118" s="305"/>
      <c r="T118" s="22" t="s">
        <v>486</v>
      </c>
      <c r="U118" s="26"/>
      <c r="V118" s="27"/>
      <c r="W118" s="335" t="s">
        <v>597</v>
      </c>
      <c r="X118" s="335"/>
      <c r="Y118" s="335"/>
      <c r="Z118" s="335"/>
      <c r="AA118" s="335"/>
      <c r="AB118" s="335"/>
      <c r="AC118" s="335"/>
      <c r="AD118" s="335"/>
      <c r="AE118" s="336"/>
      <c r="AF118" s="336"/>
      <c r="AG118" s="336"/>
      <c r="AH118" s="336"/>
      <c r="AI118" s="336"/>
      <c r="AJ118" s="7"/>
      <c r="AK118" s="25"/>
    </row>
    <row r="119" spans="6:37" ht="15" customHeight="1">
      <c r="F119" s="332" t="s">
        <v>324</v>
      </c>
      <c r="G119" s="333"/>
      <c r="H119" s="333"/>
      <c r="I119" s="333"/>
      <c r="J119" s="333"/>
      <c r="K119" s="333"/>
      <c r="L119" s="333"/>
      <c r="M119" s="333"/>
      <c r="N119" s="334"/>
      <c r="O119" s="304"/>
      <c r="P119" s="305"/>
      <c r="Q119" s="305"/>
      <c r="R119" s="305"/>
      <c r="S119" s="305"/>
      <c r="T119" s="22" t="s">
        <v>486</v>
      </c>
      <c r="U119" s="26"/>
      <c r="V119" s="2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25"/>
    </row>
    <row r="120" spans="6:37" ht="15" customHeight="1">
      <c r="F120" s="332" t="s">
        <v>325</v>
      </c>
      <c r="G120" s="333"/>
      <c r="H120" s="333"/>
      <c r="I120" s="333"/>
      <c r="J120" s="333"/>
      <c r="K120" s="333"/>
      <c r="L120" s="333"/>
      <c r="M120" s="333"/>
      <c r="N120" s="334"/>
      <c r="O120" s="304"/>
      <c r="P120" s="305"/>
      <c r="Q120" s="305"/>
      <c r="R120" s="305"/>
      <c r="S120" s="305"/>
      <c r="T120" s="22" t="s">
        <v>486</v>
      </c>
      <c r="U120" s="26"/>
      <c r="V120" s="28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30"/>
    </row>
    <row r="121" spans="6:11" ht="15" customHeight="1">
      <c r="F121" s="1" t="s">
        <v>199</v>
      </c>
      <c r="G121" s="1" t="s">
        <v>207</v>
      </c>
      <c r="H121" s="1" t="s">
        <v>223</v>
      </c>
      <c r="I121" s="1" t="s">
        <v>165</v>
      </c>
      <c r="J121" s="1" t="s">
        <v>224</v>
      </c>
      <c r="K121" s="1" t="s">
        <v>200</v>
      </c>
    </row>
    <row r="122" spans="1:38" ht="15" customHeight="1">
      <c r="A122" s="11"/>
      <c r="B122" s="11"/>
      <c r="C122" s="11"/>
      <c r="D122" s="11"/>
      <c r="E122" s="11"/>
      <c r="F122" s="11"/>
      <c r="G122" s="11" t="s">
        <v>128</v>
      </c>
      <c r="H122" s="11"/>
      <c r="I122" s="11" t="s">
        <v>349</v>
      </c>
      <c r="J122" s="11" t="s">
        <v>362</v>
      </c>
      <c r="K122" s="11" t="s">
        <v>617</v>
      </c>
      <c r="L122" s="11" t="s">
        <v>618</v>
      </c>
      <c r="M122" s="11" t="s">
        <v>619</v>
      </c>
      <c r="N122" s="11" t="s">
        <v>617</v>
      </c>
      <c r="O122" s="11" t="s">
        <v>618</v>
      </c>
      <c r="P122" s="11" t="s">
        <v>620</v>
      </c>
      <c r="Q122" s="11" t="s">
        <v>621</v>
      </c>
      <c r="R122" s="11" t="s">
        <v>100</v>
      </c>
      <c r="S122" s="11" t="s">
        <v>102</v>
      </c>
      <c r="T122" s="11" t="s">
        <v>349</v>
      </c>
      <c r="U122" s="11" t="s">
        <v>350</v>
      </c>
      <c r="V122" s="11" t="s">
        <v>620</v>
      </c>
      <c r="W122" s="11" t="s">
        <v>621</v>
      </c>
      <c r="X122" s="11" t="s">
        <v>105</v>
      </c>
      <c r="Y122" s="11" t="s">
        <v>624</v>
      </c>
      <c r="Z122" s="11" t="s">
        <v>625</v>
      </c>
      <c r="AA122" s="11" t="s">
        <v>106</v>
      </c>
      <c r="AB122" s="11" t="s">
        <v>99</v>
      </c>
      <c r="AC122" s="11" t="s">
        <v>107</v>
      </c>
      <c r="AD122" s="11" t="s">
        <v>108</v>
      </c>
      <c r="AE122" s="11" t="s">
        <v>109</v>
      </c>
      <c r="AF122" s="11"/>
      <c r="AG122" s="11"/>
      <c r="AH122" s="11"/>
      <c r="AI122" s="31"/>
      <c r="AJ122" s="31"/>
      <c r="AK122" s="11"/>
      <c r="AL122" s="11"/>
    </row>
    <row r="123" spans="1:38" ht="15" customHeight="1">
      <c r="A123" s="11"/>
      <c r="B123" s="11"/>
      <c r="C123" s="11"/>
      <c r="D123" s="11"/>
      <c r="E123" s="11"/>
      <c r="F123" s="11"/>
      <c r="G123" s="11" t="s">
        <v>110</v>
      </c>
      <c r="H123" s="11"/>
      <c r="I123" s="11" t="s">
        <v>326</v>
      </c>
      <c r="J123" s="11" t="s">
        <v>327</v>
      </c>
      <c r="K123" s="11" t="s">
        <v>617</v>
      </c>
      <c r="L123" s="11" t="s">
        <v>618</v>
      </c>
      <c r="M123" s="11" t="s">
        <v>619</v>
      </c>
      <c r="N123" s="11" t="s">
        <v>617</v>
      </c>
      <c r="O123" s="11" t="s">
        <v>618</v>
      </c>
      <c r="P123" s="11" t="s">
        <v>620</v>
      </c>
      <c r="Q123" s="11" t="s">
        <v>621</v>
      </c>
      <c r="R123" s="11" t="s">
        <v>100</v>
      </c>
      <c r="S123" s="11" t="s">
        <v>102</v>
      </c>
      <c r="T123" s="11" t="s">
        <v>622</v>
      </c>
      <c r="U123" s="11" t="s">
        <v>623</v>
      </c>
      <c r="V123" s="11" t="s">
        <v>619</v>
      </c>
      <c r="W123" s="11" t="s">
        <v>617</v>
      </c>
      <c r="X123" s="11" t="s">
        <v>618</v>
      </c>
      <c r="Y123" s="11" t="s">
        <v>620</v>
      </c>
      <c r="Z123" s="11" t="s">
        <v>621</v>
      </c>
      <c r="AA123" s="11" t="s">
        <v>105</v>
      </c>
      <c r="AB123" s="11" t="s">
        <v>624</v>
      </c>
      <c r="AC123" s="11" t="s">
        <v>625</v>
      </c>
      <c r="AD123" s="11" t="s">
        <v>106</v>
      </c>
      <c r="AE123" s="11" t="s">
        <v>99</v>
      </c>
      <c r="AF123" s="11" t="s">
        <v>107</v>
      </c>
      <c r="AG123" s="11" t="s">
        <v>108</v>
      </c>
      <c r="AH123" s="11" t="s">
        <v>109</v>
      </c>
      <c r="AI123" s="31"/>
      <c r="AJ123" s="31"/>
      <c r="AK123" s="11"/>
      <c r="AL123" s="11"/>
    </row>
    <row r="124" spans="1:38" ht="15" customHeight="1">
      <c r="A124" s="11"/>
      <c r="B124" s="11"/>
      <c r="C124" s="11"/>
      <c r="D124" s="11"/>
      <c r="E124" s="11"/>
      <c r="F124" s="11"/>
      <c r="G124" s="11" t="s">
        <v>117</v>
      </c>
      <c r="H124" s="11"/>
      <c r="I124" s="11" t="s">
        <v>328</v>
      </c>
      <c r="J124" s="11" t="s">
        <v>329</v>
      </c>
      <c r="K124" s="11" t="s">
        <v>330</v>
      </c>
      <c r="L124" s="11" t="s">
        <v>331</v>
      </c>
      <c r="M124" s="11" t="s">
        <v>332</v>
      </c>
      <c r="N124" s="11" t="s">
        <v>333</v>
      </c>
      <c r="O124" s="11" t="s">
        <v>334</v>
      </c>
      <c r="P124" s="11" t="s">
        <v>335</v>
      </c>
      <c r="Q124" s="11" t="s">
        <v>100</v>
      </c>
      <c r="R124" s="11" t="s">
        <v>102</v>
      </c>
      <c r="S124" s="11" t="s">
        <v>336</v>
      </c>
      <c r="T124" s="11" t="s">
        <v>337</v>
      </c>
      <c r="U124" s="11" t="s">
        <v>338</v>
      </c>
      <c r="V124" s="11" t="s">
        <v>329</v>
      </c>
      <c r="W124" s="11" t="s">
        <v>330</v>
      </c>
      <c r="X124" s="11" t="s">
        <v>331</v>
      </c>
      <c r="Y124" s="11" t="s">
        <v>332</v>
      </c>
      <c r="Z124" s="11" t="s">
        <v>333</v>
      </c>
      <c r="AA124" s="11" t="s">
        <v>334</v>
      </c>
      <c r="AB124" s="11" t="s">
        <v>104</v>
      </c>
      <c r="AC124" s="11" t="s">
        <v>601</v>
      </c>
      <c r="AD124" s="11" t="s">
        <v>339</v>
      </c>
      <c r="AE124" s="11" t="s">
        <v>340</v>
      </c>
      <c r="AF124" s="11" t="s">
        <v>341</v>
      </c>
      <c r="AG124" s="11" t="s">
        <v>104</v>
      </c>
      <c r="AH124" s="11" t="s">
        <v>330</v>
      </c>
      <c r="AI124" s="11" t="s">
        <v>331</v>
      </c>
      <c r="AJ124" s="11" t="s">
        <v>332</v>
      </c>
      <c r="AK124" s="11" t="s">
        <v>342</v>
      </c>
      <c r="AL124" s="11"/>
    </row>
    <row r="125" spans="1:38" ht="15" customHeight="1">
      <c r="A125" s="11"/>
      <c r="B125" s="11"/>
      <c r="C125" s="11"/>
      <c r="D125" s="11"/>
      <c r="E125" s="11"/>
      <c r="F125" s="11"/>
      <c r="G125" s="11"/>
      <c r="H125" s="11" t="s">
        <v>343</v>
      </c>
      <c r="I125" s="11" t="s">
        <v>105</v>
      </c>
      <c r="J125" s="11" t="s">
        <v>344</v>
      </c>
      <c r="K125" s="11" t="s">
        <v>605</v>
      </c>
      <c r="L125" s="11" t="s">
        <v>116</v>
      </c>
      <c r="M125" s="11" t="s">
        <v>345</v>
      </c>
      <c r="N125" s="11" t="s">
        <v>346</v>
      </c>
      <c r="O125" s="11" t="s">
        <v>106</v>
      </c>
      <c r="P125" s="11" t="s">
        <v>99</v>
      </c>
      <c r="Q125" s="11" t="s">
        <v>107</v>
      </c>
      <c r="R125" s="11" t="s">
        <v>108</v>
      </c>
      <c r="S125" s="11" t="s">
        <v>109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15" customHeight="1">
      <c r="A126" s="11"/>
      <c r="B126" s="11"/>
      <c r="C126" s="11"/>
      <c r="D126" s="11"/>
      <c r="E126" s="11"/>
      <c r="F126" s="11"/>
      <c r="G126" s="11" t="s">
        <v>607</v>
      </c>
      <c r="H126" s="11"/>
      <c r="I126" s="11" t="s">
        <v>467</v>
      </c>
      <c r="J126" s="11" t="s">
        <v>468</v>
      </c>
      <c r="K126" s="11" t="s">
        <v>100</v>
      </c>
      <c r="L126" s="11" t="s">
        <v>102</v>
      </c>
      <c r="M126" s="11" t="s">
        <v>667</v>
      </c>
      <c r="N126" s="11" t="s">
        <v>349</v>
      </c>
      <c r="O126" s="11" t="s">
        <v>362</v>
      </c>
      <c r="P126" s="11" t="s">
        <v>351</v>
      </c>
      <c r="Q126" s="11" t="s">
        <v>352</v>
      </c>
      <c r="R126" s="11" t="s">
        <v>104</v>
      </c>
      <c r="S126" s="11" t="s">
        <v>351</v>
      </c>
      <c r="T126" s="11" t="s">
        <v>352</v>
      </c>
      <c r="U126" s="11" t="s">
        <v>520</v>
      </c>
      <c r="V126" s="11" t="s">
        <v>521</v>
      </c>
      <c r="W126" s="11" t="s">
        <v>667</v>
      </c>
      <c r="X126" s="11" t="s">
        <v>390</v>
      </c>
      <c r="Y126" s="11" t="s">
        <v>329</v>
      </c>
      <c r="Z126" s="11" t="s">
        <v>104</v>
      </c>
      <c r="AA126" s="11" t="s">
        <v>449</v>
      </c>
      <c r="AB126" s="11" t="s">
        <v>358</v>
      </c>
      <c r="AC126" s="11" t="s">
        <v>667</v>
      </c>
      <c r="AD126" s="11" t="s">
        <v>610</v>
      </c>
      <c r="AE126" s="11" t="s">
        <v>611</v>
      </c>
      <c r="AF126" s="11" t="s">
        <v>612</v>
      </c>
      <c r="AG126" s="11" t="s">
        <v>613</v>
      </c>
      <c r="AH126" s="11" t="s">
        <v>342</v>
      </c>
      <c r="AI126" s="11" t="s">
        <v>522</v>
      </c>
      <c r="AJ126" s="11" t="s">
        <v>373</v>
      </c>
      <c r="AK126" s="11" t="s">
        <v>104</v>
      </c>
      <c r="AL126" s="11"/>
    </row>
    <row r="127" spans="1:38" ht="15" customHeight="1">
      <c r="A127" s="11"/>
      <c r="B127" s="11"/>
      <c r="C127" s="11"/>
      <c r="D127" s="11"/>
      <c r="E127" s="11"/>
      <c r="F127" s="11"/>
      <c r="G127" s="11"/>
      <c r="H127" s="11" t="s">
        <v>523</v>
      </c>
      <c r="I127" s="11" t="s">
        <v>361</v>
      </c>
      <c r="J127" s="11" t="s">
        <v>105</v>
      </c>
      <c r="K127" s="11" t="s">
        <v>345</v>
      </c>
      <c r="L127" s="11" t="s">
        <v>367</v>
      </c>
      <c r="M127" s="11" t="s">
        <v>106</v>
      </c>
      <c r="N127" s="11" t="s">
        <v>99</v>
      </c>
      <c r="O127" s="11" t="s">
        <v>107</v>
      </c>
      <c r="P127" s="11" t="s">
        <v>108</v>
      </c>
      <c r="Q127" s="11" t="s">
        <v>109</v>
      </c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ht="15" customHeight="1">
      <c r="A128" s="11"/>
      <c r="B128" s="11"/>
      <c r="C128" s="11"/>
      <c r="D128" s="11"/>
      <c r="E128" s="11"/>
      <c r="F128" s="11"/>
      <c r="G128" s="11" t="s">
        <v>630</v>
      </c>
      <c r="H128" s="11"/>
      <c r="I128" s="11" t="s">
        <v>614</v>
      </c>
      <c r="J128" s="11" t="s">
        <v>347</v>
      </c>
      <c r="K128" s="11" t="s">
        <v>348</v>
      </c>
      <c r="L128" s="11" t="s">
        <v>349</v>
      </c>
      <c r="M128" s="11" t="s">
        <v>350</v>
      </c>
      <c r="N128" s="11" t="s">
        <v>351</v>
      </c>
      <c r="O128" s="11" t="s">
        <v>352</v>
      </c>
      <c r="P128" s="11" t="s">
        <v>335</v>
      </c>
      <c r="Q128" s="11" t="s">
        <v>615</v>
      </c>
      <c r="R128" s="11" t="s">
        <v>104</v>
      </c>
      <c r="S128" s="11" t="s">
        <v>353</v>
      </c>
      <c r="T128" s="11" t="s">
        <v>354</v>
      </c>
      <c r="U128" s="11" t="s">
        <v>316</v>
      </c>
      <c r="V128" s="11" t="s">
        <v>317</v>
      </c>
      <c r="W128" s="11" t="s">
        <v>111</v>
      </c>
      <c r="X128" s="11" t="s">
        <v>355</v>
      </c>
      <c r="Y128" s="11" t="s">
        <v>356</v>
      </c>
      <c r="Z128" s="11" t="s">
        <v>602</v>
      </c>
      <c r="AA128" s="11" t="s">
        <v>616</v>
      </c>
      <c r="AB128" s="11" t="s">
        <v>99</v>
      </c>
      <c r="AC128" s="11" t="s">
        <v>357</v>
      </c>
      <c r="AD128" s="11" t="s">
        <v>358</v>
      </c>
      <c r="AE128" s="11" t="s">
        <v>105</v>
      </c>
      <c r="AF128" s="11" t="s">
        <v>359</v>
      </c>
      <c r="AG128" s="11" t="s">
        <v>360</v>
      </c>
      <c r="AH128" s="11" t="s">
        <v>106</v>
      </c>
      <c r="AI128" s="11" t="s">
        <v>99</v>
      </c>
      <c r="AJ128" s="11" t="s">
        <v>107</v>
      </c>
      <c r="AK128" s="11" t="s">
        <v>108</v>
      </c>
      <c r="AL128" s="11" t="s">
        <v>109</v>
      </c>
    </row>
    <row r="130" spans="1:38" s="11" customFormat="1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s="11" customFormat="1" ht="15" customHeight="1">
      <c r="A131" s="2"/>
      <c r="B131" s="2"/>
      <c r="C131" s="12" t="s">
        <v>283</v>
      </c>
      <c r="D131" s="2"/>
      <c r="E131" s="1" t="s">
        <v>175</v>
      </c>
      <c r="F131" s="1" t="s">
        <v>329</v>
      </c>
      <c r="G131" s="1" t="s">
        <v>368</v>
      </c>
      <c r="H131" s="1" t="s">
        <v>388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s="11" customFormat="1" ht="15" customHeight="1">
      <c r="A132" s="2"/>
      <c r="B132" s="2"/>
      <c r="C132" s="2"/>
      <c r="D132" s="1" t="s">
        <v>120</v>
      </c>
      <c r="E132" s="2"/>
      <c r="F132" s="1" t="s">
        <v>390</v>
      </c>
      <c r="G132" s="1" t="s">
        <v>329</v>
      </c>
      <c r="H132" s="1" t="s">
        <v>391</v>
      </c>
      <c r="I132" s="1" t="s">
        <v>392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s="11" customFormat="1" ht="15" customHeight="1">
      <c r="A133" s="2"/>
      <c r="B133" s="2"/>
      <c r="C133" s="2"/>
      <c r="D133" s="2"/>
      <c r="E133" s="2"/>
      <c r="F133" s="1" t="s">
        <v>390</v>
      </c>
      <c r="G133" s="1" t="s">
        <v>329</v>
      </c>
      <c r="H133" s="1" t="s">
        <v>393</v>
      </c>
      <c r="I133" s="1" t="s">
        <v>378</v>
      </c>
      <c r="J133" s="1" t="s">
        <v>113</v>
      </c>
      <c r="K133" s="299" t="s">
        <v>779</v>
      </c>
      <c r="L133" s="300"/>
      <c r="M133" s="300"/>
      <c r="N133" s="300"/>
      <c r="O133" s="300"/>
      <c r="P133" s="300"/>
      <c r="Q133" s="300"/>
      <c r="R133" s="1" t="s">
        <v>339</v>
      </c>
      <c r="S133" s="10" t="s">
        <v>395</v>
      </c>
      <c r="T133" s="299" t="s">
        <v>779</v>
      </c>
      <c r="U133" s="301"/>
      <c r="V133" s="301"/>
      <c r="W133" s="301"/>
      <c r="X133" s="301"/>
      <c r="Y133" s="301"/>
      <c r="Z133" s="301"/>
      <c r="AA133" s="1" t="s">
        <v>114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s="11" customFormat="1" ht="15" customHeight="1">
      <c r="A134" s="2"/>
      <c r="B134" s="2"/>
      <c r="C134" s="2"/>
      <c r="D134" s="2"/>
      <c r="E134" s="2"/>
      <c r="F134" s="283" t="s">
        <v>531</v>
      </c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8"/>
      <c r="S134" s="252" t="s">
        <v>419</v>
      </c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4"/>
      <c r="AE134" s="252" t="s">
        <v>404</v>
      </c>
      <c r="AF134" s="253"/>
      <c r="AG134" s="253"/>
      <c r="AH134" s="253"/>
      <c r="AI134" s="253"/>
      <c r="AJ134" s="253"/>
      <c r="AK134" s="254"/>
      <c r="AL134" s="2"/>
    </row>
    <row r="135" spans="6:37" ht="15" customHeight="1">
      <c r="F135" s="329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1"/>
      <c r="S135" s="243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5"/>
      <c r="AE135" s="243" t="s">
        <v>403</v>
      </c>
      <c r="AF135" s="244"/>
      <c r="AG135" s="244"/>
      <c r="AH135" s="244"/>
      <c r="AI135" s="244"/>
      <c r="AJ135" s="244"/>
      <c r="AK135" s="245"/>
    </row>
    <row r="136" spans="6:37" ht="15" customHeight="1">
      <c r="F136" s="273" t="s">
        <v>402</v>
      </c>
      <c r="G136" s="274"/>
      <c r="H136" s="322" t="s">
        <v>740</v>
      </c>
      <c r="I136" s="279"/>
      <c r="J136" s="279"/>
      <c r="K136" s="280"/>
      <c r="L136" s="32"/>
      <c r="M136" s="33" t="s">
        <v>400</v>
      </c>
      <c r="N136" s="34"/>
      <c r="O136" s="34"/>
      <c r="P136" s="34"/>
      <c r="Q136" s="33" t="s">
        <v>401</v>
      </c>
      <c r="R136" s="35"/>
      <c r="S136" s="306"/>
      <c r="T136" s="307"/>
      <c r="U136" s="307"/>
      <c r="V136" s="307"/>
      <c r="W136" s="320" t="s">
        <v>489</v>
      </c>
      <c r="X136" s="320"/>
      <c r="Y136" s="307"/>
      <c r="Z136" s="307"/>
      <c r="AA136" s="307"/>
      <c r="AB136" s="307"/>
      <c r="AC136" s="312" t="s">
        <v>488</v>
      </c>
      <c r="AD136" s="313"/>
      <c r="AE136" s="304"/>
      <c r="AF136" s="305"/>
      <c r="AG136" s="305"/>
      <c r="AH136" s="305"/>
      <c r="AI136" s="36" t="s">
        <v>487</v>
      </c>
      <c r="AJ136" s="37"/>
      <c r="AK136" s="38"/>
    </row>
    <row r="137" spans="6:37" ht="15" customHeight="1">
      <c r="F137" s="275"/>
      <c r="G137" s="276"/>
      <c r="H137" s="323"/>
      <c r="I137" s="281"/>
      <c r="J137" s="281"/>
      <c r="K137" s="282"/>
      <c r="L137" s="13"/>
      <c r="M137" s="39" t="s">
        <v>378</v>
      </c>
      <c r="N137" s="14"/>
      <c r="O137" s="14"/>
      <c r="P137" s="14"/>
      <c r="Q137" s="39" t="s">
        <v>401</v>
      </c>
      <c r="R137" s="15"/>
      <c r="S137" s="306"/>
      <c r="T137" s="307"/>
      <c r="U137" s="307"/>
      <c r="V137" s="307"/>
      <c r="W137" s="320" t="s">
        <v>489</v>
      </c>
      <c r="X137" s="320"/>
      <c r="Y137" s="307"/>
      <c r="Z137" s="307"/>
      <c r="AA137" s="307"/>
      <c r="AB137" s="307"/>
      <c r="AC137" s="312" t="s">
        <v>488</v>
      </c>
      <c r="AD137" s="313"/>
      <c r="AE137" s="304"/>
      <c r="AF137" s="305"/>
      <c r="AG137" s="305"/>
      <c r="AH137" s="305"/>
      <c r="AI137" s="36" t="s">
        <v>487</v>
      </c>
      <c r="AJ137" s="37"/>
      <c r="AK137" s="38"/>
    </row>
    <row r="138" spans="6:37" ht="15" customHeight="1">
      <c r="F138" s="275"/>
      <c r="G138" s="276"/>
      <c r="H138" s="324"/>
      <c r="I138" s="325"/>
      <c r="J138" s="325"/>
      <c r="K138" s="326"/>
      <c r="L138" s="40"/>
      <c r="M138" s="41"/>
      <c r="N138" s="41"/>
      <c r="O138" s="42" t="s">
        <v>383</v>
      </c>
      <c r="P138" s="41"/>
      <c r="Q138" s="41"/>
      <c r="R138" s="43"/>
      <c r="S138" s="206">
        <f>IF(SUM(S136:V137)=0,"",SUM(S136:V137))</f>
      </c>
      <c r="T138" s="203"/>
      <c r="U138" s="203"/>
      <c r="V138" s="203"/>
      <c r="W138" s="320" t="s">
        <v>489</v>
      </c>
      <c r="X138" s="320"/>
      <c r="Y138" s="203">
        <f>IF(SUM(Y136:AB137)=0,"",SUM(Y136:AB137))</f>
      </c>
      <c r="Z138" s="203"/>
      <c r="AA138" s="203"/>
      <c r="AB138" s="203"/>
      <c r="AC138" s="312" t="s">
        <v>488</v>
      </c>
      <c r="AD138" s="313"/>
      <c r="AE138" s="206">
        <f>IF(SUM(AE136:AH137)=0,"",SUM(AE136:AH137))</f>
      </c>
      <c r="AF138" s="203"/>
      <c r="AG138" s="203"/>
      <c r="AH138" s="203"/>
      <c r="AI138" s="36" t="s">
        <v>487</v>
      </c>
      <c r="AJ138" s="37"/>
      <c r="AK138" s="38"/>
    </row>
    <row r="139" spans="6:37" ht="15" customHeight="1">
      <c r="F139" s="275"/>
      <c r="G139" s="276"/>
      <c r="H139" s="314" t="s">
        <v>405</v>
      </c>
      <c r="I139" s="270"/>
      <c r="J139" s="270"/>
      <c r="K139" s="315"/>
      <c r="L139" s="24"/>
      <c r="M139" s="1" t="s">
        <v>408</v>
      </c>
      <c r="Q139" s="1" t="s">
        <v>409</v>
      </c>
      <c r="R139" s="44"/>
      <c r="S139" s="306"/>
      <c r="T139" s="307"/>
      <c r="U139" s="307"/>
      <c r="V139" s="307"/>
      <c r="W139" s="320" t="s">
        <v>130</v>
      </c>
      <c r="X139" s="320"/>
      <c r="Y139" s="307"/>
      <c r="Z139" s="307"/>
      <c r="AA139" s="307"/>
      <c r="AB139" s="307"/>
      <c r="AC139" s="312" t="s">
        <v>490</v>
      </c>
      <c r="AD139" s="313"/>
      <c r="AE139" s="304"/>
      <c r="AF139" s="305"/>
      <c r="AG139" s="305"/>
      <c r="AH139" s="305"/>
      <c r="AI139" s="36" t="s">
        <v>487</v>
      </c>
      <c r="AJ139" s="37"/>
      <c r="AK139" s="38"/>
    </row>
    <row r="140" spans="6:37" ht="15" customHeight="1">
      <c r="F140" s="275"/>
      <c r="G140" s="276"/>
      <c r="H140" s="316"/>
      <c r="I140" s="271"/>
      <c r="J140" s="271"/>
      <c r="K140" s="317"/>
      <c r="L140" s="45"/>
      <c r="M140" s="39" t="s">
        <v>410</v>
      </c>
      <c r="N140" s="14"/>
      <c r="O140" s="39" t="s">
        <v>411</v>
      </c>
      <c r="P140" s="14"/>
      <c r="Q140" s="39" t="s">
        <v>412</v>
      </c>
      <c r="R140" s="15"/>
      <c r="S140" s="306"/>
      <c r="T140" s="307"/>
      <c r="U140" s="307"/>
      <c r="V140" s="307"/>
      <c r="W140" s="320" t="s">
        <v>130</v>
      </c>
      <c r="X140" s="320"/>
      <c r="Y140" s="321"/>
      <c r="Z140" s="321"/>
      <c r="AA140" s="321"/>
      <c r="AB140" s="321"/>
      <c r="AC140" s="312" t="s">
        <v>490</v>
      </c>
      <c r="AD140" s="313"/>
      <c r="AE140" s="304"/>
      <c r="AF140" s="305"/>
      <c r="AG140" s="305"/>
      <c r="AH140" s="305"/>
      <c r="AI140" s="36" t="s">
        <v>487</v>
      </c>
      <c r="AJ140" s="37"/>
      <c r="AK140" s="38"/>
    </row>
    <row r="141" spans="6:37" ht="15" customHeight="1">
      <c r="F141" s="275"/>
      <c r="G141" s="276"/>
      <c r="H141" s="316"/>
      <c r="I141" s="271"/>
      <c r="J141" s="271"/>
      <c r="K141" s="317"/>
      <c r="L141" s="264" t="s">
        <v>407</v>
      </c>
      <c r="M141" s="265"/>
      <c r="N141" s="237"/>
      <c r="O141" s="238"/>
      <c r="P141" s="238"/>
      <c r="Q141" s="238"/>
      <c r="R141" s="239"/>
      <c r="S141" s="306"/>
      <c r="T141" s="307"/>
      <c r="U141" s="307"/>
      <c r="V141" s="307"/>
      <c r="W141" s="308" t="s">
        <v>130</v>
      </c>
      <c r="X141" s="308"/>
      <c r="Y141" s="307"/>
      <c r="Z141" s="307"/>
      <c r="AA141" s="307"/>
      <c r="AB141" s="307"/>
      <c r="AC141" s="309" t="str">
        <f>SUBSTITUTE(W141,"（","）")</f>
        <v>ha）</v>
      </c>
      <c r="AD141" s="310"/>
      <c r="AE141" s="304"/>
      <c r="AF141" s="305"/>
      <c r="AG141" s="305"/>
      <c r="AH141" s="305"/>
      <c r="AI141" s="36" t="s">
        <v>487</v>
      </c>
      <c r="AJ141" s="37"/>
      <c r="AK141" s="38"/>
    </row>
    <row r="142" spans="6:37" ht="15" customHeight="1">
      <c r="F142" s="275"/>
      <c r="G142" s="276"/>
      <c r="H142" s="316"/>
      <c r="I142" s="271"/>
      <c r="J142" s="271"/>
      <c r="K142" s="317"/>
      <c r="L142" s="266"/>
      <c r="M142" s="267"/>
      <c r="N142" s="237"/>
      <c r="O142" s="238"/>
      <c r="P142" s="238"/>
      <c r="Q142" s="238"/>
      <c r="R142" s="239"/>
      <c r="S142" s="306"/>
      <c r="T142" s="307"/>
      <c r="U142" s="307"/>
      <c r="V142" s="307"/>
      <c r="W142" s="308" t="s">
        <v>130</v>
      </c>
      <c r="X142" s="308"/>
      <c r="Y142" s="307"/>
      <c r="Z142" s="307"/>
      <c r="AA142" s="307"/>
      <c r="AB142" s="307"/>
      <c r="AC142" s="309" t="str">
        <f>SUBSTITUTE(W142,"（","）")</f>
        <v>ha）</v>
      </c>
      <c r="AD142" s="310"/>
      <c r="AE142" s="304"/>
      <c r="AF142" s="305"/>
      <c r="AG142" s="305"/>
      <c r="AH142" s="305"/>
      <c r="AI142" s="36" t="s">
        <v>487</v>
      </c>
      <c r="AJ142" s="37"/>
      <c r="AK142" s="38"/>
    </row>
    <row r="143" spans="6:37" ht="15" customHeight="1">
      <c r="F143" s="275"/>
      <c r="G143" s="276"/>
      <c r="H143" s="316"/>
      <c r="I143" s="271"/>
      <c r="J143" s="271"/>
      <c r="K143" s="317"/>
      <c r="L143" s="268"/>
      <c r="M143" s="269"/>
      <c r="N143" s="237"/>
      <c r="O143" s="238"/>
      <c r="P143" s="238"/>
      <c r="Q143" s="238"/>
      <c r="R143" s="239"/>
      <c r="S143" s="306"/>
      <c r="T143" s="307"/>
      <c r="U143" s="307"/>
      <c r="V143" s="307"/>
      <c r="W143" s="308" t="s">
        <v>130</v>
      </c>
      <c r="X143" s="308"/>
      <c r="Y143" s="307"/>
      <c r="Z143" s="307"/>
      <c r="AA143" s="307"/>
      <c r="AB143" s="307"/>
      <c r="AC143" s="309" t="str">
        <f>SUBSTITUTE(W143,"（","）")</f>
        <v>ha）</v>
      </c>
      <c r="AD143" s="310"/>
      <c r="AE143" s="304"/>
      <c r="AF143" s="305"/>
      <c r="AG143" s="305"/>
      <c r="AH143" s="305"/>
      <c r="AI143" s="36" t="s">
        <v>487</v>
      </c>
      <c r="AJ143" s="37"/>
      <c r="AK143" s="38"/>
    </row>
    <row r="144" spans="6:37" ht="15" customHeight="1">
      <c r="F144" s="275"/>
      <c r="G144" s="276"/>
      <c r="H144" s="318"/>
      <c r="I144" s="272"/>
      <c r="J144" s="272"/>
      <c r="K144" s="319"/>
      <c r="L144" s="46"/>
      <c r="M144" s="47"/>
      <c r="N144" s="48"/>
      <c r="O144" s="21" t="s">
        <v>383</v>
      </c>
      <c r="P144" s="48"/>
      <c r="Q144" s="48"/>
      <c r="R144" s="49"/>
      <c r="S144" s="206">
        <f>IF(SUM(S139:V143)=0,"",SUM(S139:V143))</f>
      </c>
      <c r="T144" s="203"/>
      <c r="U144" s="203"/>
      <c r="V144" s="203"/>
      <c r="W144" s="311"/>
      <c r="X144" s="311"/>
      <c r="Y144" s="203">
        <f>IF(SUM(Y139:AB143)=0,"",SUM(Y139:AB143))</f>
      </c>
      <c r="Z144" s="203"/>
      <c r="AA144" s="203"/>
      <c r="AB144" s="203"/>
      <c r="AC144" s="312"/>
      <c r="AD144" s="313"/>
      <c r="AE144" s="206">
        <f>IF(SUM(AE139:AH143)=0,"",SUM(AE139:AH143))</f>
      </c>
      <c r="AF144" s="203"/>
      <c r="AG144" s="203"/>
      <c r="AH144" s="203"/>
      <c r="AI144" s="36" t="s">
        <v>487</v>
      </c>
      <c r="AJ144" s="37"/>
      <c r="AK144" s="38"/>
    </row>
    <row r="145" spans="6:37" ht="15" customHeight="1">
      <c r="F145" s="277"/>
      <c r="G145" s="278"/>
      <c r="H145" s="45" t="s">
        <v>413</v>
      </c>
      <c r="I145" s="50" t="s">
        <v>345</v>
      </c>
      <c r="J145" s="50" t="s">
        <v>414</v>
      </c>
      <c r="K145" s="50" t="s">
        <v>415</v>
      </c>
      <c r="L145" s="50" t="s">
        <v>104</v>
      </c>
      <c r="M145" s="50" t="s">
        <v>328</v>
      </c>
      <c r="N145" s="50" t="s">
        <v>329</v>
      </c>
      <c r="O145" s="50"/>
      <c r="P145" s="50"/>
      <c r="Q145" s="50"/>
      <c r="R145" s="51"/>
      <c r="S145" s="306"/>
      <c r="T145" s="307"/>
      <c r="U145" s="307"/>
      <c r="V145" s="307"/>
      <c r="W145" s="308" t="s">
        <v>131</v>
      </c>
      <c r="X145" s="308"/>
      <c r="Y145" s="307"/>
      <c r="Z145" s="307"/>
      <c r="AA145" s="307"/>
      <c r="AB145" s="307"/>
      <c r="AC145" s="309" t="str">
        <f>SUBSTITUTE(W145,"（","）")</f>
        <v>ｍ）</v>
      </c>
      <c r="AD145" s="310"/>
      <c r="AE145" s="304"/>
      <c r="AF145" s="305"/>
      <c r="AG145" s="305"/>
      <c r="AH145" s="305"/>
      <c r="AI145" s="36" t="s">
        <v>487</v>
      </c>
      <c r="AJ145" s="37"/>
      <c r="AK145" s="38"/>
    </row>
    <row r="146" spans="6:37" ht="15" customHeight="1">
      <c r="F146" s="45"/>
      <c r="G146" s="50"/>
      <c r="I146" s="50" t="s">
        <v>416</v>
      </c>
      <c r="J146" s="50" t="s">
        <v>329</v>
      </c>
      <c r="K146" s="50" t="s">
        <v>417</v>
      </c>
      <c r="L146" s="50" t="s">
        <v>418</v>
      </c>
      <c r="M146" s="50" t="s">
        <v>103</v>
      </c>
      <c r="N146" s="50" t="s">
        <v>104</v>
      </c>
      <c r="O146" s="50" t="s">
        <v>380</v>
      </c>
      <c r="P146" s="50"/>
      <c r="Q146" s="50"/>
      <c r="R146" s="51"/>
      <c r="S146" s="306"/>
      <c r="T146" s="307"/>
      <c r="U146" s="307"/>
      <c r="V146" s="307"/>
      <c r="W146" s="308" t="s">
        <v>113</v>
      </c>
      <c r="X146" s="308"/>
      <c r="Y146" s="307"/>
      <c r="Z146" s="307"/>
      <c r="AA146" s="307"/>
      <c r="AB146" s="307"/>
      <c r="AC146" s="309" t="str">
        <f>SUBSTITUTE(W146,"（","）")</f>
        <v>）</v>
      </c>
      <c r="AD146" s="310"/>
      <c r="AE146" s="304"/>
      <c r="AF146" s="305"/>
      <c r="AG146" s="305"/>
      <c r="AH146" s="305"/>
      <c r="AI146" s="36" t="s">
        <v>487</v>
      </c>
      <c r="AJ146" s="37"/>
      <c r="AK146" s="38"/>
    </row>
    <row r="147" spans="6:37" ht="15" customHeight="1">
      <c r="F147" s="233" t="s">
        <v>532</v>
      </c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5"/>
      <c r="S147" s="233" t="s">
        <v>466</v>
      </c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5"/>
      <c r="AE147" s="302">
        <f>+IF((SUM(AE136:AH137)+SUM(AE139:AH143)+AE145+AE146)=0,"",SUM(AE136:AH137)+SUM(AE139:AH143)+AE145+AE146)</f>
      </c>
      <c r="AF147" s="303"/>
      <c r="AG147" s="303"/>
      <c r="AH147" s="303"/>
      <c r="AI147" s="36" t="s">
        <v>487</v>
      </c>
      <c r="AJ147" s="37"/>
      <c r="AK147" s="38"/>
    </row>
    <row r="148" spans="6:11" ht="15" customHeight="1">
      <c r="F148" s="1" t="s">
        <v>199</v>
      </c>
      <c r="G148" s="1" t="s">
        <v>207</v>
      </c>
      <c r="H148" s="1" t="s">
        <v>223</v>
      </c>
      <c r="I148" s="1" t="s">
        <v>165</v>
      </c>
      <c r="J148" s="1" t="s">
        <v>224</v>
      </c>
      <c r="K148" s="1" t="s">
        <v>200</v>
      </c>
    </row>
    <row r="149" spans="1:38" ht="15" customHeight="1">
      <c r="A149" s="11"/>
      <c r="B149" s="11"/>
      <c r="C149" s="11"/>
      <c r="D149" s="11"/>
      <c r="E149" s="11"/>
      <c r="F149" s="11"/>
      <c r="G149" s="11" t="s">
        <v>155</v>
      </c>
      <c r="H149" s="11"/>
      <c r="I149" s="11" t="s">
        <v>175</v>
      </c>
      <c r="J149" s="11" t="s">
        <v>151</v>
      </c>
      <c r="K149" s="11" t="s">
        <v>270</v>
      </c>
      <c r="L149" s="11" t="s">
        <v>271</v>
      </c>
      <c r="M149" s="11" t="s">
        <v>189</v>
      </c>
      <c r="N149" s="11" t="s">
        <v>778</v>
      </c>
      <c r="O149" s="11" t="s">
        <v>900</v>
      </c>
      <c r="P149" s="11" t="s">
        <v>901</v>
      </c>
      <c r="Q149" s="11" t="s">
        <v>815</v>
      </c>
      <c r="R149" s="11" t="s">
        <v>816</v>
      </c>
      <c r="S149" s="11" t="s">
        <v>161</v>
      </c>
      <c r="T149" s="11" t="s">
        <v>902</v>
      </c>
      <c r="U149" s="11" t="s">
        <v>163</v>
      </c>
      <c r="V149" s="11" t="s">
        <v>175</v>
      </c>
      <c r="W149" s="11" t="s">
        <v>151</v>
      </c>
      <c r="X149" s="11" t="s">
        <v>179</v>
      </c>
      <c r="Y149" s="11" t="s">
        <v>903</v>
      </c>
      <c r="Z149" s="11" t="s">
        <v>212</v>
      </c>
      <c r="AA149" s="11" t="s">
        <v>227</v>
      </c>
      <c r="AB149" s="11" t="s">
        <v>163</v>
      </c>
      <c r="AC149" s="11" t="s">
        <v>599</v>
      </c>
      <c r="AD149" s="11" t="s">
        <v>212</v>
      </c>
      <c r="AE149" s="11" t="s">
        <v>600</v>
      </c>
      <c r="AF149" s="11"/>
      <c r="AG149" s="11"/>
      <c r="AH149" s="11"/>
      <c r="AI149" s="11"/>
      <c r="AJ149" s="11"/>
      <c r="AK149" s="11"/>
      <c r="AL149" s="11"/>
    </row>
    <row r="150" spans="1:38" ht="15" customHeight="1">
      <c r="A150" s="11"/>
      <c r="B150" s="11"/>
      <c r="C150" s="11"/>
      <c r="D150" s="11"/>
      <c r="E150" s="11"/>
      <c r="F150" s="11"/>
      <c r="G150" s="11" t="s">
        <v>110</v>
      </c>
      <c r="H150" s="11"/>
      <c r="I150" s="11" t="s">
        <v>390</v>
      </c>
      <c r="J150" s="11" t="s">
        <v>329</v>
      </c>
      <c r="K150" s="11" t="s">
        <v>420</v>
      </c>
      <c r="L150" s="11" t="s">
        <v>100</v>
      </c>
      <c r="M150" s="11" t="s">
        <v>102</v>
      </c>
      <c r="N150" s="11" t="s">
        <v>667</v>
      </c>
      <c r="O150" s="11" t="s">
        <v>340</v>
      </c>
      <c r="P150" s="11" t="s">
        <v>341</v>
      </c>
      <c r="Q150" s="11" t="s">
        <v>421</v>
      </c>
      <c r="R150" s="11" t="s">
        <v>328</v>
      </c>
      <c r="S150" s="11" t="s">
        <v>100</v>
      </c>
      <c r="T150" s="11" t="s">
        <v>422</v>
      </c>
      <c r="U150" s="11" t="s">
        <v>99</v>
      </c>
      <c r="V150" s="11" t="s">
        <v>629</v>
      </c>
      <c r="W150" s="11" t="s">
        <v>104</v>
      </c>
      <c r="X150" s="11" t="s">
        <v>104</v>
      </c>
      <c r="Y150" s="11" t="s">
        <v>601</v>
      </c>
      <c r="Z150" s="11" t="s">
        <v>339</v>
      </c>
      <c r="AA150" s="11" t="s">
        <v>667</v>
      </c>
      <c r="AB150" s="11" t="s">
        <v>423</v>
      </c>
      <c r="AC150" s="11" t="s">
        <v>424</v>
      </c>
      <c r="AD150" s="11" t="s">
        <v>667</v>
      </c>
      <c r="AE150" s="11" t="s">
        <v>425</v>
      </c>
      <c r="AF150" s="11" t="s">
        <v>426</v>
      </c>
      <c r="AG150" s="11" t="s">
        <v>427</v>
      </c>
      <c r="AH150" s="11" t="s">
        <v>354</v>
      </c>
      <c r="AI150" s="11" t="s">
        <v>105</v>
      </c>
      <c r="AJ150" s="11" t="s">
        <v>344</v>
      </c>
      <c r="AK150" s="11" t="s">
        <v>605</v>
      </c>
      <c r="AL150" s="11"/>
    </row>
    <row r="151" spans="1:38" ht="15" customHeight="1">
      <c r="A151" s="11"/>
      <c r="B151" s="11"/>
      <c r="C151" s="11"/>
      <c r="D151" s="11"/>
      <c r="E151" s="11"/>
      <c r="F151" s="11"/>
      <c r="G151" s="11"/>
      <c r="H151" s="11" t="s">
        <v>116</v>
      </c>
      <c r="I151" s="11" t="s">
        <v>345</v>
      </c>
      <c r="J151" s="11" t="s">
        <v>367</v>
      </c>
      <c r="K151" s="11" t="s">
        <v>106</v>
      </c>
      <c r="L151" s="11" t="s">
        <v>99</v>
      </c>
      <c r="M151" s="11" t="s">
        <v>107</v>
      </c>
      <c r="N151" s="11" t="s">
        <v>108</v>
      </c>
      <c r="O151" s="11" t="s">
        <v>108</v>
      </c>
      <c r="P151" s="11" t="s">
        <v>115</v>
      </c>
      <c r="Q151" s="11" t="s">
        <v>667</v>
      </c>
      <c r="R151" s="11" t="s">
        <v>385</v>
      </c>
      <c r="S151" s="11" t="s">
        <v>604</v>
      </c>
      <c r="T151" s="11" t="s">
        <v>428</v>
      </c>
      <c r="U151" s="11" t="s">
        <v>429</v>
      </c>
      <c r="V151" s="11" t="s">
        <v>328</v>
      </c>
      <c r="W151" s="11" t="s">
        <v>430</v>
      </c>
      <c r="X151" s="11" t="s">
        <v>390</v>
      </c>
      <c r="Y151" s="11" t="s">
        <v>329</v>
      </c>
      <c r="Z151" s="11" t="s">
        <v>100</v>
      </c>
      <c r="AA151" s="11" t="s">
        <v>422</v>
      </c>
      <c r="AB151" s="11" t="s">
        <v>99</v>
      </c>
      <c r="AC151" s="11" t="s">
        <v>629</v>
      </c>
      <c r="AD151" s="11" t="s">
        <v>104</v>
      </c>
      <c r="AE151" s="11" t="s">
        <v>100</v>
      </c>
      <c r="AF151" s="11" t="s">
        <v>626</v>
      </c>
      <c r="AG151" s="11" t="s">
        <v>98</v>
      </c>
      <c r="AH151" s="11" t="s">
        <v>116</v>
      </c>
      <c r="AI151" s="11" t="s">
        <v>102</v>
      </c>
      <c r="AJ151" s="11" t="s">
        <v>667</v>
      </c>
      <c r="AK151" s="11"/>
      <c r="AL151" s="11"/>
    </row>
    <row r="152" spans="1:38" ht="15" customHeight="1">
      <c r="A152" s="11"/>
      <c r="B152" s="11"/>
      <c r="C152" s="11"/>
      <c r="D152" s="11"/>
      <c r="E152" s="11"/>
      <c r="F152" s="11"/>
      <c r="G152" s="11"/>
      <c r="H152" s="11" t="s">
        <v>113</v>
      </c>
      <c r="I152" s="11"/>
      <c r="J152" s="11" t="s">
        <v>114</v>
      </c>
      <c r="K152" s="11" t="s">
        <v>431</v>
      </c>
      <c r="L152" s="11" t="s">
        <v>432</v>
      </c>
      <c r="M152" s="11" t="s">
        <v>433</v>
      </c>
      <c r="N152" s="11" t="s">
        <v>108</v>
      </c>
      <c r="O152" s="11" t="s">
        <v>115</v>
      </c>
      <c r="P152" s="11" t="s">
        <v>116</v>
      </c>
      <c r="Q152" s="11" t="s">
        <v>434</v>
      </c>
      <c r="R152" s="11" t="s">
        <v>345</v>
      </c>
      <c r="S152" s="11" t="s">
        <v>106</v>
      </c>
      <c r="T152" s="11" t="s">
        <v>99</v>
      </c>
      <c r="U152" s="11" t="s">
        <v>107</v>
      </c>
      <c r="V152" s="11" t="s">
        <v>108</v>
      </c>
      <c r="W152" s="11" t="s">
        <v>109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7:30" s="11" customFormat="1" ht="15" customHeight="1">
      <c r="G153" s="11" t="s">
        <v>117</v>
      </c>
      <c r="I153" s="11" t="s">
        <v>396</v>
      </c>
      <c r="J153" s="11" t="s">
        <v>397</v>
      </c>
      <c r="K153" s="11" t="s">
        <v>398</v>
      </c>
      <c r="L153" s="11" t="s">
        <v>399</v>
      </c>
      <c r="M153" s="11" t="s">
        <v>329</v>
      </c>
      <c r="N153" s="11" t="s">
        <v>104</v>
      </c>
      <c r="O153" s="11" t="s">
        <v>390</v>
      </c>
      <c r="P153" s="11" t="s">
        <v>329</v>
      </c>
      <c r="Q153" s="11" t="s">
        <v>420</v>
      </c>
      <c r="R153" s="11" t="s">
        <v>102</v>
      </c>
      <c r="S153" s="11" t="s">
        <v>396</v>
      </c>
      <c r="T153" s="11" t="s">
        <v>397</v>
      </c>
      <c r="U153" s="11" t="s">
        <v>397</v>
      </c>
      <c r="V153" s="11" t="s">
        <v>436</v>
      </c>
      <c r="W153" s="11" t="s">
        <v>435</v>
      </c>
      <c r="X153" s="11" t="s">
        <v>371</v>
      </c>
      <c r="Y153" s="11" t="s">
        <v>108</v>
      </c>
      <c r="Z153" s="11" t="s">
        <v>106</v>
      </c>
      <c r="AA153" s="11" t="s">
        <v>99</v>
      </c>
      <c r="AB153" s="11" t="s">
        <v>107</v>
      </c>
      <c r="AC153" s="11" t="s">
        <v>108</v>
      </c>
      <c r="AD153" s="11" t="s">
        <v>109</v>
      </c>
    </row>
    <row r="154" spans="7:37" s="11" customFormat="1" ht="15" customHeight="1">
      <c r="G154" s="11" t="s">
        <v>607</v>
      </c>
      <c r="I154" s="11" t="s">
        <v>437</v>
      </c>
      <c r="J154" s="11" t="s">
        <v>328</v>
      </c>
      <c r="K154" s="11" t="s">
        <v>329</v>
      </c>
      <c r="L154" s="11" t="s">
        <v>104</v>
      </c>
      <c r="M154" s="11" t="s">
        <v>385</v>
      </c>
      <c r="N154" s="11" t="s">
        <v>604</v>
      </c>
      <c r="O154" s="11" t="s">
        <v>103</v>
      </c>
      <c r="P154" s="11" t="s">
        <v>104</v>
      </c>
      <c r="Q154" s="11" t="s">
        <v>380</v>
      </c>
      <c r="R154" s="11" t="s">
        <v>100</v>
      </c>
      <c r="S154" s="11" t="s">
        <v>102</v>
      </c>
      <c r="T154" s="11" t="s">
        <v>667</v>
      </c>
      <c r="U154" s="11" t="s">
        <v>438</v>
      </c>
      <c r="V154" s="11" t="s">
        <v>401</v>
      </c>
      <c r="W154" s="11" t="s">
        <v>667</v>
      </c>
      <c r="X154" s="11" t="s">
        <v>439</v>
      </c>
      <c r="Y154" s="11" t="s">
        <v>440</v>
      </c>
      <c r="Z154" s="11" t="s">
        <v>604</v>
      </c>
      <c r="AA154" s="11" t="s">
        <v>335</v>
      </c>
      <c r="AB154" s="11" t="s">
        <v>104</v>
      </c>
      <c r="AC154" s="11" t="s">
        <v>351</v>
      </c>
      <c r="AD154" s="11" t="s">
        <v>441</v>
      </c>
      <c r="AE154" s="11" t="s">
        <v>442</v>
      </c>
      <c r="AF154" s="11" t="s">
        <v>329</v>
      </c>
      <c r="AG154" s="11" t="s">
        <v>100</v>
      </c>
      <c r="AH154" s="11" t="s">
        <v>626</v>
      </c>
      <c r="AI154" s="11" t="s">
        <v>98</v>
      </c>
      <c r="AJ154" s="11" t="s">
        <v>116</v>
      </c>
      <c r="AK154" s="11" t="s">
        <v>345</v>
      </c>
    </row>
    <row r="155" spans="8:13" s="11" customFormat="1" ht="15" customHeight="1">
      <c r="H155" s="11" t="s">
        <v>367</v>
      </c>
      <c r="I155" s="11" t="s">
        <v>106</v>
      </c>
      <c r="J155" s="11" t="s">
        <v>99</v>
      </c>
      <c r="K155" s="11" t="s">
        <v>107</v>
      </c>
      <c r="L155" s="11" t="s">
        <v>108</v>
      </c>
      <c r="M155" s="11" t="s">
        <v>109</v>
      </c>
    </row>
    <row r="156" spans="7:37" s="11" customFormat="1" ht="15" customHeight="1">
      <c r="G156" s="11" t="s">
        <v>630</v>
      </c>
      <c r="I156" s="11" t="s">
        <v>443</v>
      </c>
      <c r="J156" s="11" t="s">
        <v>345</v>
      </c>
      <c r="K156" s="11" t="s">
        <v>414</v>
      </c>
      <c r="L156" s="11" t="s">
        <v>415</v>
      </c>
      <c r="M156" s="11" t="s">
        <v>104</v>
      </c>
      <c r="N156" s="11" t="s">
        <v>328</v>
      </c>
      <c r="O156" s="11" t="s">
        <v>329</v>
      </c>
      <c r="P156" s="11" t="s">
        <v>100</v>
      </c>
      <c r="Q156" s="11" t="s">
        <v>102</v>
      </c>
      <c r="R156" s="11" t="s">
        <v>667</v>
      </c>
      <c r="S156" s="11" t="s">
        <v>444</v>
      </c>
      <c r="T156" s="11" t="s">
        <v>328</v>
      </c>
      <c r="U156" s="11" t="s">
        <v>442</v>
      </c>
      <c r="V156" s="11" t="s">
        <v>329</v>
      </c>
      <c r="W156" s="11" t="s">
        <v>445</v>
      </c>
      <c r="X156" s="11" t="s">
        <v>104</v>
      </c>
      <c r="Y156" s="11" t="s">
        <v>446</v>
      </c>
      <c r="Z156" s="11" t="s">
        <v>447</v>
      </c>
      <c r="AA156" s="11" t="s">
        <v>348</v>
      </c>
      <c r="AB156" s="11" t="s">
        <v>381</v>
      </c>
      <c r="AC156" s="11" t="s">
        <v>448</v>
      </c>
      <c r="AD156" s="11" t="s">
        <v>667</v>
      </c>
      <c r="AE156" s="11" t="s">
        <v>421</v>
      </c>
      <c r="AF156" s="11" t="s">
        <v>328</v>
      </c>
      <c r="AG156" s="11" t="s">
        <v>449</v>
      </c>
      <c r="AH156" s="11" t="s">
        <v>450</v>
      </c>
      <c r="AI156" s="11" t="s">
        <v>104</v>
      </c>
      <c r="AJ156" s="11" t="s">
        <v>398</v>
      </c>
      <c r="AK156" s="11" t="s">
        <v>399</v>
      </c>
    </row>
    <row r="157" spans="1:38" ht="15" customHeight="1">
      <c r="A157" s="11"/>
      <c r="B157" s="11"/>
      <c r="C157" s="11"/>
      <c r="D157" s="11"/>
      <c r="E157" s="11"/>
      <c r="F157" s="11"/>
      <c r="G157" s="11"/>
      <c r="H157" s="11" t="s">
        <v>335</v>
      </c>
      <c r="I157" s="11" t="s">
        <v>104</v>
      </c>
      <c r="J157" s="11" t="s">
        <v>328</v>
      </c>
      <c r="K157" s="11" t="s">
        <v>329</v>
      </c>
      <c r="L157" s="11" t="s">
        <v>100</v>
      </c>
      <c r="M157" s="11" t="s">
        <v>626</v>
      </c>
      <c r="N157" s="11" t="s">
        <v>98</v>
      </c>
      <c r="O157" s="11" t="s">
        <v>116</v>
      </c>
      <c r="P157" s="11" t="s">
        <v>345</v>
      </c>
      <c r="Q157" s="11" t="s">
        <v>367</v>
      </c>
      <c r="R157" s="11" t="s">
        <v>106</v>
      </c>
      <c r="S157" s="11" t="s">
        <v>99</v>
      </c>
      <c r="T157" s="11" t="s">
        <v>107</v>
      </c>
      <c r="U157" s="11" t="s">
        <v>108</v>
      </c>
      <c r="V157" s="11" t="s">
        <v>109</v>
      </c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ht="13.5" customHeight="1">
      <c r="A158" s="11"/>
      <c r="B158" s="11"/>
      <c r="C158" s="11"/>
      <c r="D158" s="11"/>
      <c r="E158" s="11"/>
      <c r="F158" s="11"/>
      <c r="G158" s="11" t="s">
        <v>631</v>
      </c>
      <c r="H158" s="11"/>
      <c r="I158" s="11" t="s">
        <v>328</v>
      </c>
      <c r="J158" s="11" t="s">
        <v>329</v>
      </c>
      <c r="K158" s="11" t="s">
        <v>417</v>
      </c>
      <c r="L158" s="11" t="s">
        <v>418</v>
      </c>
      <c r="M158" s="11" t="s">
        <v>103</v>
      </c>
      <c r="N158" s="11" t="s">
        <v>104</v>
      </c>
      <c r="O158" s="11" t="s">
        <v>380</v>
      </c>
      <c r="P158" s="11" t="s">
        <v>100</v>
      </c>
      <c r="Q158" s="11" t="s">
        <v>102</v>
      </c>
      <c r="R158" s="11" t="s">
        <v>667</v>
      </c>
      <c r="S158" s="11" t="s">
        <v>451</v>
      </c>
      <c r="T158" s="11" t="s">
        <v>373</v>
      </c>
      <c r="U158" s="11" t="s">
        <v>328</v>
      </c>
      <c r="V158" s="11" t="s">
        <v>399</v>
      </c>
      <c r="W158" s="11" t="s">
        <v>452</v>
      </c>
      <c r="X158" s="11" t="s">
        <v>104</v>
      </c>
      <c r="Y158" s="11" t="s">
        <v>398</v>
      </c>
      <c r="Z158" s="11" t="s">
        <v>399</v>
      </c>
      <c r="AA158" s="11" t="s">
        <v>667</v>
      </c>
      <c r="AB158" s="11" t="s">
        <v>453</v>
      </c>
      <c r="AC158" s="11" t="s">
        <v>397</v>
      </c>
      <c r="AD158" s="11" t="s">
        <v>453</v>
      </c>
      <c r="AE158" s="11" t="s">
        <v>454</v>
      </c>
      <c r="AF158" s="11" t="s">
        <v>455</v>
      </c>
      <c r="AG158" s="11" t="s">
        <v>454</v>
      </c>
      <c r="AH158" s="11" t="s">
        <v>437</v>
      </c>
      <c r="AI158" s="11" t="s">
        <v>329</v>
      </c>
      <c r="AJ158" s="11" t="s">
        <v>667</v>
      </c>
      <c r="AK158" s="11" t="s">
        <v>456</v>
      </c>
      <c r="AL158" s="11"/>
    </row>
    <row r="159" spans="1:38" ht="15" customHeight="1">
      <c r="A159" s="11"/>
      <c r="B159" s="11"/>
      <c r="C159" s="11"/>
      <c r="D159" s="11"/>
      <c r="E159" s="11"/>
      <c r="F159" s="11"/>
      <c r="G159" s="11"/>
      <c r="H159" s="11" t="s">
        <v>426</v>
      </c>
      <c r="I159" s="11" t="s">
        <v>329</v>
      </c>
      <c r="J159" s="11" t="s">
        <v>104</v>
      </c>
      <c r="K159" s="11" t="s">
        <v>385</v>
      </c>
      <c r="L159" s="11" t="s">
        <v>604</v>
      </c>
      <c r="M159" s="11" t="s">
        <v>457</v>
      </c>
      <c r="N159" s="11" t="s">
        <v>421</v>
      </c>
      <c r="O159" s="11" t="s">
        <v>667</v>
      </c>
      <c r="P159" s="11" t="s">
        <v>328</v>
      </c>
      <c r="Q159" s="11" t="s">
        <v>445</v>
      </c>
      <c r="R159" s="11" t="s">
        <v>104</v>
      </c>
      <c r="S159" s="11" t="s">
        <v>458</v>
      </c>
      <c r="T159" s="11" t="s">
        <v>459</v>
      </c>
      <c r="U159" s="11" t="s">
        <v>667</v>
      </c>
      <c r="V159" s="11" t="s">
        <v>460</v>
      </c>
      <c r="W159" s="11" t="s">
        <v>461</v>
      </c>
      <c r="X159" s="11" t="s">
        <v>348</v>
      </c>
      <c r="Y159" s="11" t="s">
        <v>437</v>
      </c>
      <c r="Z159" s="11" t="s">
        <v>462</v>
      </c>
      <c r="AA159" s="11" t="s">
        <v>329</v>
      </c>
      <c r="AB159" s="11" t="s">
        <v>667</v>
      </c>
      <c r="AC159" s="11" t="s">
        <v>444</v>
      </c>
      <c r="AD159" s="11" t="s">
        <v>328</v>
      </c>
      <c r="AE159" s="11" t="s">
        <v>632</v>
      </c>
      <c r="AF159" s="11" t="s">
        <v>633</v>
      </c>
      <c r="AG159" s="11" t="s">
        <v>611</v>
      </c>
      <c r="AH159" s="11" t="s">
        <v>463</v>
      </c>
      <c r="AI159" s="11" t="s">
        <v>634</v>
      </c>
      <c r="AJ159" s="11" t="s">
        <v>635</v>
      </c>
      <c r="AK159" s="11" t="s">
        <v>636</v>
      </c>
      <c r="AL159" s="11"/>
    </row>
    <row r="160" spans="1:38" ht="15" customHeight="1">
      <c r="A160" s="11"/>
      <c r="B160" s="11"/>
      <c r="C160" s="11"/>
      <c r="D160" s="11"/>
      <c r="E160" s="11"/>
      <c r="F160" s="11"/>
      <c r="G160" s="11"/>
      <c r="H160" s="11" t="s">
        <v>637</v>
      </c>
      <c r="I160" s="11" t="s">
        <v>103</v>
      </c>
      <c r="J160" s="11" t="s">
        <v>104</v>
      </c>
      <c r="K160" s="11" t="s">
        <v>380</v>
      </c>
      <c r="L160" s="11" t="s">
        <v>105</v>
      </c>
      <c r="M160" s="11" t="s">
        <v>345</v>
      </c>
      <c r="N160" s="11" t="s">
        <v>367</v>
      </c>
      <c r="O160" s="11" t="s">
        <v>106</v>
      </c>
      <c r="P160" s="11" t="s">
        <v>99</v>
      </c>
      <c r="Q160" s="11" t="s">
        <v>107</v>
      </c>
      <c r="R160" s="11" t="s">
        <v>108</v>
      </c>
      <c r="S160" s="11" t="s">
        <v>109</v>
      </c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2" spans="4:9" ht="15" customHeight="1">
      <c r="D162" s="1" t="s">
        <v>464</v>
      </c>
      <c r="F162" s="1" t="s">
        <v>390</v>
      </c>
      <c r="G162" s="1" t="s">
        <v>329</v>
      </c>
      <c r="H162" s="1" t="s">
        <v>365</v>
      </c>
      <c r="I162" s="1" t="s">
        <v>465</v>
      </c>
    </row>
    <row r="163" spans="6:37" ht="15" customHeight="1">
      <c r="F163" s="233" t="s">
        <v>531</v>
      </c>
      <c r="G163" s="234"/>
      <c r="H163" s="234"/>
      <c r="I163" s="234"/>
      <c r="J163" s="234"/>
      <c r="K163" s="234"/>
      <c r="L163" s="234"/>
      <c r="M163" s="234"/>
      <c r="N163" s="235"/>
      <c r="O163" s="13"/>
      <c r="P163" s="39" t="s">
        <v>390</v>
      </c>
      <c r="Q163" s="14"/>
      <c r="R163" s="14"/>
      <c r="S163" s="39" t="s">
        <v>329</v>
      </c>
      <c r="T163" s="14"/>
      <c r="U163" s="14"/>
      <c r="V163" s="39" t="s">
        <v>365</v>
      </c>
      <c r="W163" s="14"/>
      <c r="X163" s="14"/>
      <c r="Y163" s="39" t="s">
        <v>465</v>
      </c>
      <c r="Z163" s="15"/>
      <c r="AA163" s="233" t="s">
        <v>530</v>
      </c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5"/>
    </row>
    <row r="164" spans="6:37" ht="15" customHeight="1">
      <c r="F164" s="264" t="s">
        <v>757</v>
      </c>
      <c r="G164" s="265"/>
      <c r="H164" s="32" t="s">
        <v>396</v>
      </c>
      <c r="I164" s="52" t="s">
        <v>397</v>
      </c>
      <c r="J164" s="52"/>
      <c r="K164" s="33" t="s">
        <v>398</v>
      </c>
      <c r="L164" s="52" t="s">
        <v>399</v>
      </c>
      <c r="M164" s="52"/>
      <c r="N164" s="53" t="s">
        <v>329</v>
      </c>
      <c r="O164" s="296" t="s">
        <v>5</v>
      </c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8"/>
      <c r="AA164" s="237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9"/>
    </row>
    <row r="165" spans="6:37" ht="15" customHeight="1">
      <c r="F165" s="266"/>
      <c r="G165" s="267"/>
      <c r="H165" s="54" t="s">
        <v>437</v>
      </c>
      <c r="I165" s="14"/>
      <c r="J165" s="39"/>
      <c r="K165" s="39" t="s">
        <v>328</v>
      </c>
      <c r="L165" s="39"/>
      <c r="M165" s="14"/>
      <c r="N165" s="55" t="s">
        <v>329</v>
      </c>
      <c r="O165" s="296" t="s">
        <v>5</v>
      </c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8"/>
      <c r="AA165" s="207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9"/>
    </row>
    <row r="166" spans="5:37" ht="15" customHeight="1">
      <c r="E166" s="7"/>
      <c r="F166" s="268"/>
      <c r="G166" s="269"/>
      <c r="H166" s="56" t="s">
        <v>443</v>
      </c>
      <c r="I166" s="42" t="s">
        <v>345</v>
      </c>
      <c r="J166" s="42" t="s">
        <v>414</v>
      </c>
      <c r="K166" s="42" t="s">
        <v>415</v>
      </c>
      <c r="L166" s="42" t="s">
        <v>104</v>
      </c>
      <c r="M166" s="42" t="s">
        <v>328</v>
      </c>
      <c r="N166" s="57" t="s">
        <v>329</v>
      </c>
      <c r="O166" s="296" t="s">
        <v>5</v>
      </c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8"/>
      <c r="AA166" s="237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9"/>
    </row>
    <row r="167" spans="5:37" ht="15" customHeight="1">
      <c r="E167" s="7"/>
      <c r="F167" s="13"/>
      <c r="G167" s="42" t="s">
        <v>328</v>
      </c>
      <c r="H167" s="42" t="s">
        <v>329</v>
      </c>
      <c r="I167" s="42" t="s">
        <v>417</v>
      </c>
      <c r="J167" s="42" t="s">
        <v>418</v>
      </c>
      <c r="K167" s="42" t="s">
        <v>103</v>
      </c>
      <c r="L167" s="42" t="s">
        <v>104</v>
      </c>
      <c r="M167" s="42" t="s">
        <v>380</v>
      </c>
      <c r="N167" s="43"/>
      <c r="O167" s="296" t="s">
        <v>5</v>
      </c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8"/>
      <c r="AA167" s="207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9"/>
    </row>
    <row r="168" spans="5:11" ht="15" customHeight="1">
      <c r="E168" s="7"/>
      <c r="F168" s="1" t="s">
        <v>199</v>
      </c>
      <c r="G168" s="1" t="s">
        <v>207</v>
      </c>
      <c r="H168" s="1" t="s">
        <v>223</v>
      </c>
      <c r="I168" s="1" t="s">
        <v>165</v>
      </c>
      <c r="J168" s="1" t="s">
        <v>224</v>
      </c>
      <c r="K168" s="1" t="s">
        <v>200</v>
      </c>
    </row>
    <row r="169" spans="1:38" ht="15" customHeight="1">
      <c r="A169" s="11"/>
      <c r="B169" s="11"/>
      <c r="C169" s="11"/>
      <c r="D169" s="11"/>
      <c r="E169" s="31"/>
      <c r="F169" s="11"/>
      <c r="G169" s="11" t="s">
        <v>128</v>
      </c>
      <c r="H169" s="11"/>
      <c r="I169" s="11" t="s">
        <v>365</v>
      </c>
      <c r="J169" s="11" t="s">
        <v>364</v>
      </c>
      <c r="K169" s="11" t="s">
        <v>102</v>
      </c>
      <c r="L169" s="11" t="s">
        <v>667</v>
      </c>
      <c r="M169" s="11" t="s">
        <v>120</v>
      </c>
      <c r="N169" s="11" t="s">
        <v>100</v>
      </c>
      <c r="O169" s="11" t="s">
        <v>469</v>
      </c>
      <c r="P169" s="11" t="s">
        <v>122</v>
      </c>
      <c r="Q169" s="11" t="s">
        <v>109</v>
      </c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15" customHeight="1">
      <c r="A170" s="11"/>
      <c r="B170" s="11"/>
      <c r="C170" s="11"/>
      <c r="D170" s="11"/>
      <c r="E170" s="11"/>
      <c r="F170" s="11"/>
      <c r="G170" s="11" t="s">
        <v>110</v>
      </c>
      <c r="H170" s="11"/>
      <c r="I170" s="11" t="s">
        <v>390</v>
      </c>
      <c r="J170" s="11" t="s">
        <v>329</v>
      </c>
      <c r="K170" s="11" t="s">
        <v>365</v>
      </c>
      <c r="L170" s="11" t="s">
        <v>465</v>
      </c>
      <c r="M170" s="11" t="s">
        <v>100</v>
      </c>
      <c r="N170" s="11" t="s">
        <v>102</v>
      </c>
      <c r="O170" s="11" t="s">
        <v>667</v>
      </c>
      <c r="P170" s="11" t="s">
        <v>470</v>
      </c>
      <c r="Q170" s="11" t="s">
        <v>603</v>
      </c>
      <c r="R170" s="11" t="s">
        <v>390</v>
      </c>
      <c r="S170" s="11" t="s">
        <v>329</v>
      </c>
      <c r="T170" s="11" t="s">
        <v>391</v>
      </c>
      <c r="U170" s="11" t="s">
        <v>475</v>
      </c>
      <c r="V170" s="11" t="s">
        <v>365</v>
      </c>
      <c r="W170" s="11" t="s">
        <v>465</v>
      </c>
      <c r="X170" s="11" t="s">
        <v>105</v>
      </c>
      <c r="Y170" s="11" t="s">
        <v>345</v>
      </c>
      <c r="Z170" s="11" t="s">
        <v>367</v>
      </c>
      <c r="AA170" s="11" t="s">
        <v>106</v>
      </c>
      <c r="AB170" s="11" t="s">
        <v>99</v>
      </c>
      <c r="AC170" s="11" t="s">
        <v>107</v>
      </c>
      <c r="AD170" s="11" t="s">
        <v>108</v>
      </c>
      <c r="AE170" s="11" t="s">
        <v>109</v>
      </c>
      <c r="AF170" s="11"/>
      <c r="AG170" s="11"/>
      <c r="AH170" s="11"/>
      <c r="AI170" s="11"/>
      <c r="AJ170" s="11"/>
      <c r="AK170" s="11"/>
      <c r="AL170" s="11"/>
    </row>
    <row r="171" spans="1:38" ht="15" customHeight="1">
      <c r="A171" s="11"/>
      <c r="B171" s="11"/>
      <c r="C171" s="11"/>
      <c r="D171" s="11"/>
      <c r="E171" s="11"/>
      <c r="F171" s="11"/>
      <c r="G171" s="11" t="s">
        <v>117</v>
      </c>
      <c r="H171" s="11"/>
      <c r="I171" s="11" t="s">
        <v>471</v>
      </c>
      <c r="J171" s="11" t="s">
        <v>465</v>
      </c>
      <c r="K171" s="11" t="s">
        <v>472</v>
      </c>
      <c r="L171" s="11" t="s">
        <v>102</v>
      </c>
      <c r="M171" s="11" t="s">
        <v>473</v>
      </c>
      <c r="N171" s="11" t="s">
        <v>465</v>
      </c>
      <c r="O171" s="11" t="s">
        <v>105</v>
      </c>
      <c r="P171" s="11" t="s">
        <v>474</v>
      </c>
      <c r="Q171" s="11" t="s">
        <v>101</v>
      </c>
      <c r="R171" s="11" t="s">
        <v>116</v>
      </c>
      <c r="S171" s="11" t="s">
        <v>390</v>
      </c>
      <c r="T171" s="11" t="s">
        <v>329</v>
      </c>
      <c r="U171" s="11" t="s">
        <v>105</v>
      </c>
      <c r="V171" s="11" t="s">
        <v>391</v>
      </c>
      <c r="W171" s="11" t="s">
        <v>475</v>
      </c>
      <c r="X171" s="11" t="s">
        <v>106</v>
      </c>
      <c r="Y171" s="11" t="s">
        <v>99</v>
      </c>
      <c r="Z171" s="11" t="s">
        <v>379</v>
      </c>
      <c r="AA171" s="11" t="s">
        <v>387</v>
      </c>
      <c r="AB171" s="11" t="s">
        <v>100</v>
      </c>
      <c r="AC171" s="11" t="s">
        <v>112</v>
      </c>
      <c r="AD171" s="11" t="s">
        <v>639</v>
      </c>
      <c r="AE171" s="11" t="s">
        <v>116</v>
      </c>
      <c r="AF171" s="11" t="s">
        <v>102</v>
      </c>
      <c r="AG171" s="11" t="s">
        <v>667</v>
      </c>
      <c r="AH171" s="11" t="s">
        <v>103</v>
      </c>
      <c r="AI171" s="11" t="s">
        <v>104</v>
      </c>
      <c r="AJ171" s="11" t="s">
        <v>476</v>
      </c>
      <c r="AK171" s="11" t="s">
        <v>105</v>
      </c>
      <c r="AL171" s="11"/>
    </row>
    <row r="172" spans="1:38" ht="15" customHeight="1">
      <c r="A172" s="11"/>
      <c r="B172" s="11"/>
      <c r="C172" s="11"/>
      <c r="D172" s="11"/>
      <c r="E172" s="11"/>
      <c r="F172" s="11"/>
      <c r="G172" s="11"/>
      <c r="H172" s="11" t="s">
        <v>467</v>
      </c>
      <c r="I172" s="11" t="s">
        <v>468</v>
      </c>
      <c r="J172" s="11" t="s">
        <v>366</v>
      </c>
      <c r="K172" s="11" t="s">
        <v>100</v>
      </c>
      <c r="L172" s="11" t="s">
        <v>434</v>
      </c>
      <c r="M172" s="11" t="s">
        <v>345</v>
      </c>
      <c r="N172" s="11" t="s">
        <v>106</v>
      </c>
      <c r="O172" s="11" t="s">
        <v>99</v>
      </c>
      <c r="P172" s="11" t="s">
        <v>107</v>
      </c>
      <c r="Q172" s="11" t="s">
        <v>108</v>
      </c>
      <c r="R172" s="11" t="s">
        <v>109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4" spans="1:38" s="11" customFormat="1" ht="12" customHeight="1">
      <c r="A174" s="2"/>
      <c r="B174" s="2"/>
      <c r="C174" s="2"/>
      <c r="D174" s="10" t="s">
        <v>477</v>
      </c>
      <c r="E174" s="2"/>
      <c r="F174" s="10" t="s">
        <v>326</v>
      </c>
      <c r="G174" s="10" t="s">
        <v>327</v>
      </c>
      <c r="H174" s="10" t="s">
        <v>478</v>
      </c>
      <c r="I174" s="10" t="s">
        <v>479</v>
      </c>
      <c r="J174" s="10" t="s">
        <v>480</v>
      </c>
      <c r="K174" s="10" t="s">
        <v>481</v>
      </c>
      <c r="L174" s="10" t="s">
        <v>482</v>
      </c>
      <c r="M174" s="10" t="s">
        <v>483</v>
      </c>
      <c r="N174" s="10" t="s">
        <v>484</v>
      </c>
      <c r="O174" s="1" t="s">
        <v>485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s="11" customFormat="1" ht="12" customHeight="1">
      <c r="A175" s="2"/>
      <c r="B175" s="2"/>
      <c r="C175" s="2"/>
      <c r="D175" s="2"/>
      <c r="E175" s="2"/>
      <c r="F175" s="1" t="s">
        <v>390</v>
      </c>
      <c r="G175" s="1" t="s">
        <v>329</v>
      </c>
      <c r="H175" s="1" t="s">
        <v>393</v>
      </c>
      <c r="I175" s="1" t="s">
        <v>378</v>
      </c>
      <c r="J175" s="1" t="s">
        <v>113</v>
      </c>
      <c r="K175" s="299" t="s">
        <v>779</v>
      </c>
      <c r="L175" s="300"/>
      <c r="M175" s="300"/>
      <c r="N175" s="300"/>
      <c r="O175" s="300"/>
      <c r="P175" s="300"/>
      <c r="Q175" s="300"/>
      <c r="R175" s="1" t="s">
        <v>339</v>
      </c>
      <c r="S175" s="10" t="s">
        <v>395</v>
      </c>
      <c r="T175" s="299" t="s">
        <v>779</v>
      </c>
      <c r="U175" s="301"/>
      <c r="V175" s="301"/>
      <c r="W175" s="301"/>
      <c r="X175" s="301"/>
      <c r="Y175" s="301"/>
      <c r="Z175" s="301"/>
      <c r="AA175" s="1" t="s">
        <v>114</v>
      </c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s="11" customFormat="1" ht="12" customHeight="1">
      <c r="A176" s="2"/>
      <c r="B176" s="2"/>
      <c r="C176" s="2"/>
      <c r="D176" s="2"/>
      <c r="E176" s="2"/>
      <c r="F176" s="283" t="s">
        <v>743</v>
      </c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5"/>
      <c r="S176" s="252" t="s">
        <v>759</v>
      </c>
      <c r="T176" s="289"/>
      <c r="U176" s="289"/>
      <c r="V176" s="289"/>
      <c r="W176" s="289"/>
      <c r="X176" s="289"/>
      <c r="Y176" s="289"/>
      <c r="Z176" s="289"/>
      <c r="AA176" s="290"/>
      <c r="AB176" s="252" t="s">
        <v>760</v>
      </c>
      <c r="AC176" s="253"/>
      <c r="AD176" s="253"/>
      <c r="AE176" s="253"/>
      <c r="AF176" s="253"/>
      <c r="AG176" s="253"/>
      <c r="AH176" s="253"/>
      <c r="AI176" s="253"/>
      <c r="AJ176" s="253"/>
      <c r="AK176" s="254"/>
      <c r="AL176" s="2"/>
    </row>
    <row r="177" spans="1:38" s="11" customFormat="1" ht="12" customHeight="1">
      <c r="A177" s="2"/>
      <c r="B177" s="2"/>
      <c r="C177" s="2"/>
      <c r="D177" s="2"/>
      <c r="E177" s="2"/>
      <c r="F177" s="286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8"/>
      <c r="S177" s="243" t="s">
        <v>761</v>
      </c>
      <c r="T177" s="291"/>
      <c r="U177" s="291"/>
      <c r="V177" s="291"/>
      <c r="W177" s="291"/>
      <c r="X177" s="291"/>
      <c r="Y177" s="291"/>
      <c r="Z177" s="291"/>
      <c r="AA177" s="292"/>
      <c r="AB177" s="293" t="s">
        <v>2</v>
      </c>
      <c r="AC177" s="294"/>
      <c r="AD177" s="294"/>
      <c r="AE177" s="294"/>
      <c r="AF177" s="294"/>
      <c r="AG177" s="294"/>
      <c r="AH177" s="294"/>
      <c r="AI177" s="294"/>
      <c r="AJ177" s="294"/>
      <c r="AK177" s="295"/>
      <c r="AL177" s="2"/>
    </row>
    <row r="178" spans="6:37" ht="12" customHeight="1">
      <c r="F178" s="273" t="s">
        <v>762</v>
      </c>
      <c r="G178" s="274"/>
      <c r="H178" s="279" t="s">
        <v>763</v>
      </c>
      <c r="I178" s="279"/>
      <c r="J178" s="279"/>
      <c r="K178" s="280"/>
      <c r="L178" s="32"/>
      <c r="M178" s="33" t="s">
        <v>182</v>
      </c>
      <c r="N178" s="34"/>
      <c r="O178" s="34"/>
      <c r="P178" s="34"/>
      <c r="Q178" s="33" t="s">
        <v>257</v>
      </c>
      <c r="R178" s="35"/>
      <c r="S178" s="259"/>
      <c r="T178" s="260"/>
      <c r="U178" s="260"/>
      <c r="V178" s="260"/>
      <c r="W178" s="260"/>
      <c r="X178" s="260"/>
      <c r="Y178" s="78"/>
      <c r="Z178" s="79" t="s">
        <v>764</v>
      </c>
      <c r="AA178" s="80"/>
      <c r="AB178" s="257"/>
      <c r="AC178" s="258"/>
      <c r="AD178" s="258"/>
      <c r="AE178" s="258"/>
      <c r="AF178" s="258"/>
      <c r="AG178" s="250" t="s">
        <v>765</v>
      </c>
      <c r="AH178" s="250"/>
      <c r="AI178" s="250"/>
      <c r="AJ178" s="250"/>
      <c r="AK178" s="81"/>
    </row>
    <row r="179" spans="6:37" ht="12" customHeight="1">
      <c r="F179" s="275"/>
      <c r="G179" s="276"/>
      <c r="H179" s="281"/>
      <c r="I179" s="281"/>
      <c r="J179" s="281"/>
      <c r="K179" s="282"/>
      <c r="L179" s="60"/>
      <c r="M179" s="1"/>
      <c r="Q179" s="1"/>
      <c r="R179" s="44"/>
      <c r="S179" s="189" t="s">
        <v>931</v>
      </c>
      <c r="T179" s="261"/>
      <c r="U179" s="261"/>
      <c r="V179" s="261"/>
      <c r="W179" s="261"/>
      <c r="X179" s="190" t="s">
        <v>932</v>
      </c>
      <c r="Y179" s="82"/>
      <c r="Z179" s="83"/>
      <c r="AA179" s="84"/>
      <c r="AB179" s="247">
        <f>+IF(SUM(S136)=0,"",S136/T179)</f>
      </c>
      <c r="AC179" s="248"/>
      <c r="AD179" s="248"/>
      <c r="AE179" s="248"/>
      <c r="AF179" s="248"/>
      <c r="AG179" s="85"/>
      <c r="AH179" s="188"/>
      <c r="AI179" s="188"/>
      <c r="AJ179" s="188"/>
      <c r="AK179" s="86"/>
    </row>
    <row r="180" spans="6:37" ht="12" customHeight="1">
      <c r="F180" s="275"/>
      <c r="G180" s="276"/>
      <c r="H180" s="281"/>
      <c r="I180" s="281"/>
      <c r="J180" s="281"/>
      <c r="K180" s="282"/>
      <c r="L180" s="87"/>
      <c r="M180" s="33" t="s">
        <v>271</v>
      </c>
      <c r="N180" s="34"/>
      <c r="O180" s="34"/>
      <c r="P180" s="34"/>
      <c r="Q180" s="33" t="s">
        <v>257</v>
      </c>
      <c r="R180" s="35"/>
      <c r="S180" s="259"/>
      <c r="T180" s="260"/>
      <c r="U180" s="260"/>
      <c r="V180" s="260"/>
      <c r="W180" s="260"/>
      <c r="X180" s="260"/>
      <c r="Y180" s="78"/>
      <c r="Z180" s="79" t="s">
        <v>764</v>
      </c>
      <c r="AA180" s="80"/>
      <c r="AB180" s="257"/>
      <c r="AC180" s="258"/>
      <c r="AD180" s="258"/>
      <c r="AE180" s="258"/>
      <c r="AF180" s="258"/>
      <c r="AG180" s="250" t="s">
        <v>765</v>
      </c>
      <c r="AH180" s="250"/>
      <c r="AI180" s="250"/>
      <c r="AJ180" s="250"/>
      <c r="AK180" s="81"/>
    </row>
    <row r="181" spans="6:37" ht="12" customHeight="1">
      <c r="F181" s="275"/>
      <c r="G181" s="276"/>
      <c r="H181" s="281"/>
      <c r="I181" s="281"/>
      <c r="J181" s="281"/>
      <c r="K181" s="282"/>
      <c r="L181" s="40"/>
      <c r="M181" s="42"/>
      <c r="N181" s="41"/>
      <c r="O181" s="41"/>
      <c r="P181" s="41"/>
      <c r="Q181" s="42"/>
      <c r="R181" s="43"/>
      <c r="S181" s="189" t="s">
        <v>931</v>
      </c>
      <c r="T181" s="261"/>
      <c r="U181" s="261"/>
      <c r="V181" s="261"/>
      <c r="W181" s="261"/>
      <c r="X181" s="190" t="s">
        <v>932</v>
      </c>
      <c r="Y181" s="82"/>
      <c r="Z181" s="83"/>
      <c r="AA181" s="84"/>
      <c r="AB181" s="247">
        <f>+IF(SUM(S137)=0,"",S137/T181)</f>
      </c>
      <c r="AC181" s="248"/>
      <c r="AD181" s="248"/>
      <c r="AE181" s="248"/>
      <c r="AF181" s="248"/>
      <c r="AG181" s="188"/>
      <c r="AH181" s="188"/>
      <c r="AI181" s="188"/>
      <c r="AJ181" s="188"/>
      <c r="AK181" s="86"/>
    </row>
    <row r="182" spans="6:37" ht="12" customHeight="1">
      <c r="F182" s="275"/>
      <c r="G182" s="276"/>
      <c r="H182" s="281"/>
      <c r="I182" s="281"/>
      <c r="J182" s="281"/>
      <c r="K182" s="282"/>
      <c r="L182" s="88"/>
      <c r="O182" s="1" t="s">
        <v>170</v>
      </c>
      <c r="R182" s="44"/>
      <c r="S182" s="255">
        <f>S178+S180</f>
        <v>0</v>
      </c>
      <c r="T182" s="256"/>
      <c r="U182" s="256"/>
      <c r="V182" s="256"/>
      <c r="W182" s="256"/>
      <c r="X182" s="256"/>
      <c r="Y182" s="78"/>
      <c r="Z182" s="79" t="s">
        <v>764</v>
      </c>
      <c r="AA182" s="80"/>
      <c r="AB182" s="257"/>
      <c r="AC182" s="258"/>
      <c r="AD182" s="258"/>
      <c r="AE182" s="258"/>
      <c r="AF182" s="258"/>
      <c r="AG182" s="250" t="s">
        <v>765</v>
      </c>
      <c r="AH182" s="250"/>
      <c r="AI182" s="250"/>
      <c r="AJ182" s="250"/>
      <c r="AK182" s="81"/>
    </row>
    <row r="183" spans="6:37" ht="12" customHeight="1">
      <c r="F183" s="275"/>
      <c r="G183" s="276"/>
      <c r="H183" s="72"/>
      <c r="I183" s="72"/>
      <c r="J183" s="72"/>
      <c r="K183" s="73"/>
      <c r="L183" s="40"/>
      <c r="M183" s="41"/>
      <c r="N183" s="41"/>
      <c r="O183" s="42"/>
      <c r="P183" s="41"/>
      <c r="Q183" s="41"/>
      <c r="R183" s="43"/>
      <c r="S183" s="56" t="s">
        <v>931</v>
      </c>
      <c r="T183" s="246">
        <f>T179+T181</f>
        <v>0</v>
      </c>
      <c r="U183" s="246"/>
      <c r="V183" s="246"/>
      <c r="W183" s="246"/>
      <c r="X183" s="187" t="s">
        <v>932</v>
      </c>
      <c r="Y183" s="82"/>
      <c r="Z183" s="83"/>
      <c r="AA183" s="84"/>
      <c r="AB183" s="247">
        <f>+IF(SUM(S138)=0,"",S138/T183)</f>
      </c>
      <c r="AC183" s="248"/>
      <c r="AD183" s="248"/>
      <c r="AE183" s="248"/>
      <c r="AF183" s="248"/>
      <c r="AG183" s="188"/>
      <c r="AH183" s="188"/>
      <c r="AI183" s="188"/>
      <c r="AJ183" s="188"/>
      <c r="AK183" s="86"/>
    </row>
    <row r="184" spans="6:37" ht="12" customHeight="1">
      <c r="F184" s="275"/>
      <c r="G184" s="276"/>
      <c r="H184" s="270" t="s">
        <v>766</v>
      </c>
      <c r="I184" s="270"/>
      <c r="J184" s="270"/>
      <c r="K184" s="270"/>
      <c r="L184" s="67"/>
      <c r="M184" s="33" t="s">
        <v>767</v>
      </c>
      <c r="N184" s="34"/>
      <c r="O184" s="34"/>
      <c r="P184" s="34"/>
      <c r="Q184" s="33" t="s">
        <v>768</v>
      </c>
      <c r="R184" s="35"/>
      <c r="S184" s="259"/>
      <c r="T184" s="260"/>
      <c r="U184" s="260"/>
      <c r="V184" s="260"/>
      <c r="W184" s="260"/>
      <c r="X184" s="260"/>
      <c r="Y184" s="78"/>
      <c r="Z184" s="79" t="s">
        <v>764</v>
      </c>
      <c r="AA184" s="89"/>
      <c r="AB184" s="257"/>
      <c r="AC184" s="258"/>
      <c r="AD184" s="258"/>
      <c r="AE184" s="258"/>
      <c r="AF184" s="258"/>
      <c r="AG184" s="250" t="s">
        <v>769</v>
      </c>
      <c r="AH184" s="250"/>
      <c r="AI184" s="250"/>
      <c r="AJ184" s="250"/>
      <c r="AK184" s="81"/>
    </row>
    <row r="185" spans="6:37" ht="12" customHeight="1">
      <c r="F185" s="275"/>
      <c r="G185" s="276"/>
      <c r="H185" s="271"/>
      <c r="I185" s="271"/>
      <c r="J185" s="271"/>
      <c r="K185" s="271"/>
      <c r="L185" s="24"/>
      <c r="M185" s="1"/>
      <c r="Q185" s="1"/>
      <c r="R185" s="44"/>
      <c r="S185" s="189" t="s">
        <v>931</v>
      </c>
      <c r="T185" s="261"/>
      <c r="U185" s="261"/>
      <c r="V185" s="261"/>
      <c r="W185" s="261"/>
      <c r="X185" s="190" t="s">
        <v>932</v>
      </c>
      <c r="Y185" s="82"/>
      <c r="Z185" s="83"/>
      <c r="AA185" s="90"/>
      <c r="AB185" s="247">
        <f>+IF(SUM(S139)=0,"",S139/T185)</f>
      </c>
      <c r="AC185" s="248"/>
      <c r="AD185" s="248"/>
      <c r="AE185" s="248"/>
      <c r="AF185" s="248"/>
      <c r="AG185" s="188"/>
      <c r="AH185" s="188"/>
      <c r="AI185" s="188"/>
      <c r="AJ185" s="188"/>
      <c r="AK185" s="86"/>
    </row>
    <row r="186" spans="6:37" ht="12" customHeight="1">
      <c r="F186" s="275"/>
      <c r="G186" s="276"/>
      <c r="H186" s="271"/>
      <c r="I186" s="271"/>
      <c r="J186" s="271"/>
      <c r="K186" s="271"/>
      <c r="L186" s="67"/>
      <c r="M186" s="33" t="s">
        <v>770</v>
      </c>
      <c r="N186" s="34"/>
      <c r="O186" s="33" t="s">
        <v>771</v>
      </c>
      <c r="P186" s="34"/>
      <c r="Q186" s="33" t="s">
        <v>772</v>
      </c>
      <c r="R186" s="35"/>
      <c r="S186" s="259"/>
      <c r="T186" s="260"/>
      <c r="U186" s="260"/>
      <c r="V186" s="260"/>
      <c r="W186" s="260"/>
      <c r="X186" s="260"/>
      <c r="Y186" s="78"/>
      <c r="Z186" s="79" t="s">
        <v>764</v>
      </c>
      <c r="AA186" s="89"/>
      <c r="AB186" s="257"/>
      <c r="AC186" s="258"/>
      <c r="AD186" s="258"/>
      <c r="AE186" s="258"/>
      <c r="AF186" s="258"/>
      <c r="AG186" s="250" t="s">
        <v>769</v>
      </c>
      <c r="AH186" s="250"/>
      <c r="AI186" s="250"/>
      <c r="AJ186" s="250"/>
      <c r="AK186" s="81"/>
    </row>
    <row r="187" spans="6:37" ht="12" customHeight="1">
      <c r="F187" s="275"/>
      <c r="G187" s="276"/>
      <c r="H187" s="271"/>
      <c r="I187" s="271"/>
      <c r="J187" s="271"/>
      <c r="K187" s="271"/>
      <c r="L187" s="24"/>
      <c r="M187" s="1"/>
      <c r="N187" s="41"/>
      <c r="O187" s="42"/>
      <c r="P187" s="41"/>
      <c r="Q187" s="42"/>
      <c r="R187" s="43"/>
      <c r="S187" s="189" t="s">
        <v>931</v>
      </c>
      <c r="T187" s="261"/>
      <c r="U187" s="261"/>
      <c r="V187" s="261"/>
      <c r="W187" s="261"/>
      <c r="X187" s="190" t="s">
        <v>932</v>
      </c>
      <c r="Y187" s="82"/>
      <c r="Z187" s="83"/>
      <c r="AA187" s="90"/>
      <c r="AB187" s="247">
        <f>+IF(SUM(S140)=0,"",S140/T187)</f>
      </c>
      <c r="AC187" s="248"/>
      <c r="AD187" s="248"/>
      <c r="AE187" s="248"/>
      <c r="AF187" s="248"/>
      <c r="AG187" s="188"/>
      <c r="AH187" s="188"/>
      <c r="AI187" s="188"/>
      <c r="AJ187" s="188"/>
      <c r="AK187" s="86"/>
    </row>
    <row r="188" spans="6:37" ht="12" customHeight="1">
      <c r="F188" s="275"/>
      <c r="G188" s="276"/>
      <c r="H188" s="271"/>
      <c r="I188" s="271"/>
      <c r="J188" s="271"/>
      <c r="K188" s="271"/>
      <c r="L188" s="264" t="s">
        <v>129</v>
      </c>
      <c r="M188" s="265"/>
      <c r="N188" s="262"/>
      <c r="O188" s="262"/>
      <c r="P188" s="262"/>
      <c r="Q188" s="262"/>
      <c r="R188" s="263"/>
      <c r="S188" s="259"/>
      <c r="T188" s="260"/>
      <c r="U188" s="260"/>
      <c r="V188" s="260"/>
      <c r="W188" s="260"/>
      <c r="X188" s="260"/>
      <c r="Y188" s="78"/>
      <c r="Z188" s="79" t="s">
        <v>764</v>
      </c>
      <c r="AA188" s="91"/>
      <c r="AB188" s="257"/>
      <c r="AC188" s="258"/>
      <c r="AD188" s="258"/>
      <c r="AE188" s="258"/>
      <c r="AF188" s="258"/>
      <c r="AG188" s="250" t="str">
        <f>SUBSTITUTE(W141,"（","/人日")</f>
        <v>ha/人日</v>
      </c>
      <c r="AH188" s="250"/>
      <c r="AI188" s="250"/>
      <c r="AJ188" s="250"/>
      <c r="AK188" s="81"/>
    </row>
    <row r="189" spans="6:37" ht="12" customHeight="1">
      <c r="F189" s="275"/>
      <c r="G189" s="276"/>
      <c r="H189" s="271"/>
      <c r="I189" s="271"/>
      <c r="J189" s="271"/>
      <c r="K189" s="271"/>
      <c r="L189" s="266"/>
      <c r="M189" s="267"/>
      <c r="N189" s="92"/>
      <c r="O189" s="92"/>
      <c r="P189" s="92"/>
      <c r="Q189" s="92"/>
      <c r="R189" s="93"/>
      <c r="S189" s="189" t="s">
        <v>931</v>
      </c>
      <c r="T189" s="261"/>
      <c r="U189" s="261"/>
      <c r="V189" s="261"/>
      <c r="W189" s="261"/>
      <c r="X189" s="190" t="s">
        <v>932</v>
      </c>
      <c r="Y189" s="82"/>
      <c r="Z189" s="83"/>
      <c r="AA189" s="94"/>
      <c r="AB189" s="247">
        <f>+IF(SUM(S141)=0,"",S141/T189)</f>
      </c>
      <c r="AC189" s="248"/>
      <c r="AD189" s="248"/>
      <c r="AE189" s="248"/>
      <c r="AF189" s="248"/>
      <c r="AG189" s="188"/>
      <c r="AH189" s="188"/>
      <c r="AI189" s="188"/>
      <c r="AJ189" s="188"/>
      <c r="AK189" s="86"/>
    </row>
    <row r="190" spans="6:37" ht="12" customHeight="1">
      <c r="F190" s="275"/>
      <c r="G190" s="276"/>
      <c r="H190" s="271"/>
      <c r="I190" s="271"/>
      <c r="J190" s="271"/>
      <c r="K190" s="271"/>
      <c r="L190" s="266"/>
      <c r="M190" s="267"/>
      <c r="N190" s="262"/>
      <c r="O190" s="262"/>
      <c r="P190" s="262"/>
      <c r="Q190" s="262"/>
      <c r="R190" s="263"/>
      <c r="S190" s="259"/>
      <c r="T190" s="260"/>
      <c r="U190" s="260"/>
      <c r="V190" s="260"/>
      <c r="W190" s="260"/>
      <c r="X190" s="260"/>
      <c r="Y190" s="78"/>
      <c r="Z190" s="79" t="s">
        <v>764</v>
      </c>
      <c r="AA190" s="91"/>
      <c r="AB190" s="257"/>
      <c r="AC190" s="258"/>
      <c r="AD190" s="258"/>
      <c r="AE190" s="258"/>
      <c r="AF190" s="258"/>
      <c r="AG190" s="250" t="str">
        <f>SUBSTITUTE(W142,"（","/人日")</f>
        <v>ha/人日</v>
      </c>
      <c r="AH190" s="250"/>
      <c r="AI190" s="250"/>
      <c r="AJ190" s="250"/>
      <c r="AK190" s="81"/>
    </row>
    <row r="191" spans="6:37" ht="12" customHeight="1">
      <c r="F191" s="275"/>
      <c r="G191" s="276"/>
      <c r="H191" s="271"/>
      <c r="I191" s="271"/>
      <c r="J191" s="271"/>
      <c r="K191" s="271"/>
      <c r="L191" s="266"/>
      <c r="M191" s="267"/>
      <c r="N191" s="92"/>
      <c r="O191" s="92"/>
      <c r="P191" s="92"/>
      <c r="Q191" s="92"/>
      <c r="R191" s="93"/>
      <c r="S191" s="189" t="s">
        <v>931</v>
      </c>
      <c r="T191" s="261"/>
      <c r="U191" s="261"/>
      <c r="V191" s="261"/>
      <c r="W191" s="261"/>
      <c r="X191" s="190" t="s">
        <v>932</v>
      </c>
      <c r="Y191" s="82"/>
      <c r="Z191" s="83"/>
      <c r="AA191" s="94"/>
      <c r="AB191" s="247">
        <f>+IF(SUM(S142)=0,"",S142/T191)</f>
      </c>
      <c r="AC191" s="248"/>
      <c r="AD191" s="248"/>
      <c r="AE191" s="248"/>
      <c r="AF191" s="248"/>
      <c r="AG191" s="188"/>
      <c r="AH191" s="188"/>
      <c r="AI191" s="188"/>
      <c r="AJ191" s="188"/>
      <c r="AK191" s="86"/>
    </row>
    <row r="192" spans="6:37" ht="12" customHeight="1">
      <c r="F192" s="275"/>
      <c r="G192" s="276"/>
      <c r="H192" s="271"/>
      <c r="I192" s="271"/>
      <c r="J192" s="271"/>
      <c r="K192" s="271"/>
      <c r="L192" s="266"/>
      <c r="M192" s="267"/>
      <c r="N192" s="262"/>
      <c r="O192" s="262"/>
      <c r="P192" s="262"/>
      <c r="Q192" s="262"/>
      <c r="R192" s="263"/>
      <c r="S192" s="259"/>
      <c r="T192" s="260"/>
      <c r="U192" s="260"/>
      <c r="V192" s="260"/>
      <c r="W192" s="260"/>
      <c r="X192" s="260"/>
      <c r="Y192" s="78"/>
      <c r="Z192" s="79" t="s">
        <v>764</v>
      </c>
      <c r="AA192" s="91"/>
      <c r="AB192" s="257"/>
      <c r="AC192" s="258"/>
      <c r="AD192" s="258"/>
      <c r="AE192" s="258"/>
      <c r="AF192" s="258"/>
      <c r="AG192" s="250" t="str">
        <f>SUBSTITUTE(W143,"（","/人日")</f>
        <v>ha/人日</v>
      </c>
      <c r="AH192" s="250"/>
      <c r="AI192" s="250"/>
      <c r="AJ192" s="250"/>
      <c r="AK192" s="81"/>
    </row>
    <row r="193" spans="6:37" ht="12" customHeight="1">
      <c r="F193" s="275"/>
      <c r="G193" s="276"/>
      <c r="H193" s="271"/>
      <c r="I193" s="271"/>
      <c r="J193" s="271"/>
      <c r="K193" s="271"/>
      <c r="L193" s="268"/>
      <c r="M193" s="269"/>
      <c r="N193" s="95"/>
      <c r="O193" s="95"/>
      <c r="P193" s="95"/>
      <c r="Q193" s="95"/>
      <c r="R193" s="96"/>
      <c r="S193" s="189" t="s">
        <v>931</v>
      </c>
      <c r="T193" s="261"/>
      <c r="U193" s="261"/>
      <c r="V193" s="261"/>
      <c r="W193" s="261"/>
      <c r="X193" s="190" t="s">
        <v>932</v>
      </c>
      <c r="Y193" s="75"/>
      <c r="Z193" s="76"/>
      <c r="AA193" s="9"/>
      <c r="AB193" s="247">
        <f>+IF(SUM(S143)=0,"",S143/T193)</f>
      </c>
      <c r="AC193" s="248"/>
      <c r="AD193" s="248"/>
      <c r="AE193" s="248"/>
      <c r="AF193" s="248"/>
      <c r="AG193" s="77"/>
      <c r="AH193" s="77"/>
      <c r="AI193" s="77"/>
      <c r="AJ193" s="77"/>
      <c r="AK193" s="97"/>
    </row>
    <row r="194" spans="6:37" ht="12" customHeight="1">
      <c r="F194" s="275"/>
      <c r="G194" s="276"/>
      <c r="H194" s="271"/>
      <c r="I194" s="271"/>
      <c r="J194" s="271"/>
      <c r="K194" s="271"/>
      <c r="L194" s="98"/>
      <c r="M194" s="99"/>
      <c r="N194" s="91"/>
      <c r="O194" s="19" t="s">
        <v>170</v>
      </c>
      <c r="P194" s="91"/>
      <c r="Q194" s="91"/>
      <c r="R194" s="100"/>
      <c r="S194" s="255">
        <f>S184+S186+S188+S190+S192</f>
        <v>0</v>
      </c>
      <c r="T194" s="256"/>
      <c r="U194" s="256"/>
      <c r="V194" s="256"/>
      <c r="W194" s="256"/>
      <c r="X194" s="256"/>
      <c r="Y194" s="78"/>
      <c r="Z194" s="79" t="s">
        <v>764</v>
      </c>
      <c r="AA194" s="101"/>
      <c r="AB194" s="257"/>
      <c r="AC194" s="258"/>
      <c r="AD194" s="258"/>
      <c r="AE194" s="258"/>
      <c r="AF194" s="258"/>
      <c r="AG194" s="250"/>
      <c r="AH194" s="250"/>
      <c r="AI194" s="250"/>
      <c r="AJ194" s="250"/>
      <c r="AK194" s="81"/>
    </row>
    <row r="195" spans="6:37" ht="12" customHeight="1">
      <c r="F195" s="275"/>
      <c r="G195" s="276"/>
      <c r="H195" s="272"/>
      <c r="I195" s="272"/>
      <c r="J195" s="272"/>
      <c r="K195" s="272"/>
      <c r="L195" s="102"/>
      <c r="M195" s="103"/>
      <c r="N195" s="94"/>
      <c r="O195" s="104"/>
      <c r="P195" s="94"/>
      <c r="Q195" s="94"/>
      <c r="R195" s="105"/>
      <c r="S195" s="186" t="s">
        <v>931</v>
      </c>
      <c r="T195" s="246">
        <f>T185+T187+T189+T191+T193</f>
        <v>0</v>
      </c>
      <c r="U195" s="246"/>
      <c r="V195" s="246"/>
      <c r="W195" s="246"/>
      <c r="X195" s="187" t="s">
        <v>932</v>
      </c>
      <c r="Y195" s="82"/>
      <c r="Z195" s="83"/>
      <c r="AA195" s="106"/>
      <c r="AB195" s="247">
        <f>+IF(SUM(S144)=0,"",S144/T195)</f>
      </c>
      <c r="AC195" s="248"/>
      <c r="AD195" s="248"/>
      <c r="AE195" s="248"/>
      <c r="AF195" s="248"/>
      <c r="AG195" s="188"/>
      <c r="AH195" s="188"/>
      <c r="AI195" s="188"/>
      <c r="AJ195" s="188"/>
      <c r="AK195" s="86"/>
    </row>
    <row r="196" spans="6:37" ht="12" customHeight="1">
      <c r="F196" s="275"/>
      <c r="G196" s="276"/>
      <c r="H196" s="67"/>
      <c r="I196" s="66" t="s">
        <v>272</v>
      </c>
      <c r="J196" s="66" t="s">
        <v>207</v>
      </c>
      <c r="K196" s="66" t="s">
        <v>214</v>
      </c>
      <c r="L196" s="66" t="s">
        <v>137</v>
      </c>
      <c r="M196" s="66" t="s">
        <v>149</v>
      </c>
      <c r="N196" s="66" t="s">
        <v>151</v>
      </c>
      <c r="O196" s="66"/>
      <c r="P196" s="66"/>
      <c r="Q196" s="66"/>
      <c r="R196" s="68"/>
      <c r="S196" s="259"/>
      <c r="T196" s="260"/>
      <c r="U196" s="260"/>
      <c r="V196" s="260"/>
      <c r="W196" s="260"/>
      <c r="X196" s="260"/>
      <c r="Y196" s="78"/>
      <c r="Z196" s="79" t="s">
        <v>764</v>
      </c>
      <c r="AA196" s="91"/>
      <c r="AB196" s="257"/>
      <c r="AC196" s="258"/>
      <c r="AD196" s="258"/>
      <c r="AE196" s="258"/>
      <c r="AF196" s="258"/>
      <c r="AG196" s="250" t="str">
        <f>SUBSTITUTE(W145,"（","/人日")</f>
        <v>ｍ/人日</v>
      </c>
      <c r="AH196" s="250"/>
      <c r="AI196" s="250"/>
      <c r="AJ196" s="250"/>
      <c r="AK196" s="81"/>
    </row>
    <row r="197" spans="1:38" s="11" customFormat="1" ht="12" customHeight="1">
      <c r="A197" s="2"/>
      <c r="B197" s="2"/>
      <c r="C197" s="2"/>
      <c r="D197" s="2"/>
      <c r="E197" s="2"/>
      <c r="F197" s="277"/>
      <c r="G197" s="278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107"/>
      <c r="S197" s="191" t="s">
        <v>931</v>
      </c>
      <c r="T197" s="251"/>
      <c r="U197" s="251"/>
      <c r="V197" s="251"/>
      <c r="W197" s="251"/>
      <c r="X197" s="192" t="s">
        <v>932</v>
      </c>
      <c r="Y197" s="82"/>
      <c r="Z197" s="83"/>
      <c r="AA197" s="94"/>
      <c r="AB197" s="247">
        <f>+IF(SUM(S145)=0,"",S145/T197)</f>
      </c>
      <c r="AC197" s="248"/>
      <c r="AD197" s="248"/>
      <c r="AE197" s="248"/>
      <c r="AF197" s="248"/>
      <c r="AG197" s="188"/>
      <c r="AH197" s="188"/>
      <c r="AI197" s="188"/>
      <c r="AJ197" s="188"/>
      <c r="AK197" s="86"/>
      <c r="AL197" s="2"/>
    </row>
    <row r="198" spans="1:38" s="11" customFormat="1" ht="12" customHeight="1">
      <c r="A198" s="2"/>
      <c r="B198" s="2"/>
      <c r="C198" s="2"/>
      <c r="D198" s="2"/>
      <c r="E198" s="2"/>
      <c r="F198" s="87"/>
      <c r="G198" s="34"/>
      <c r="H198" s="66" t="s">
        <v>774</v>
      </c>
      <c r="I198" s="66" t="s">
        <v>151</v>
      </c>
      <c r="J198" s="66" t="s">
        <v>295</v>
      </c>
      <c r="K198" s="66" t="s">
        <v>775</v>
      </c>
      <c r="L198" s="66" t="s">
        <v>142</v>
      </c>
      <c r="M198" s="66" t="s">
        <v>137</v>
      </c>
      <c r="N198" s="66" t="s">
        <v>259</v>
      </c>
      <c r="O198" s="66"/>
      <c r="P198" s="66"/>
      <c r="Q198" s="66"/>
      <c r="R198" s="68"/>
      <c r="S198" s="259"/>
      <c r="T198" s="260"/>
      <c r="U198" s="260"/>
      <c r="V198" s="260"/>
      <c r="W198" s="260"/>
      <c r="X198" s="260"/>
      <c r="Y198" s="78"/>
      <c r="Z198" s="79" t="s">
        <v>764</v>
      </c>
      <c r="AA198" s="91"/>
      <c r="AB198" s="257"/>
      <c r="AC198" s="258"/>
      <c r="AD198" s="258"/>
      <c r="AE198" s="258"/>
      <c r="AF198" s="258"/>
      <c r="AG198" s="250" t="str">
        <f>SUBSTITUTE(W146,"（","/人日")</f>
        <v>/人日</v>
      </c>
      <c r="AH198" s="250"/>
      <c r="AI198" s="250"/>
      <c r="AJ198" s="250"/>
      <c r="AK198" s="81"/>
      <c r="AL198" s="2"/>
    </row>
    <row r="199" spans="1:38" s="11" customFormat="1" ht="12" customHeight="1">
      <c r="A199" s="2"/>
      <c r="B199" s="2"/>
      <c r="C199" s="2"/>
      <c r="D199" s="2"/>
      <c r="E199" s="2"/>
      <c r="F199" s="88"/>
      <c r="G199" s="2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8"/>
      <c r="S199" s="191" t="s">
        <v>931</v>
      </c>
      <c r="T199" s="251"/>
      <c r="U199" s="251"/>
      <c r="V199" s="251"/>
      <c r="W199" s="251"/>
      <c r="X199" s="192" t="s">
        <v>932</v>
      </c>
      <c r="Y199" s="75"/>
      <c r="Z199" s="76"/>
      <c r="AA199" s="9"/>
      <c r="AB199" s="247">
        <f>+IF(SUM(S146)=0,"",S146/T199)</f>
      </c>
      <c r="AC199" s="248"/>
      <c r="AD199" s="248"/>
      <c r="AE199" s="248"/>
      <c r="AF199" s="248"/>
      <c r="AG199" s="77"/>
      <c r="AH199" s="77"/>
      <c r="AI199" s="77"/>
      <c r="AJ199" s="77"/>
      <c r="AK199" s="97"/>
      <c r="AL199" s="2"/>
    </row>
    <row r="200" spans="1:38" s="11" customFormat="1" ht="12" customHeight="1">
      <c r="A200" s="2"/>
      <c r="B200" s="2"/>
      <c r="C200" s="2"/>
      <c r="D200" s="2"/>
      <c r="E200" s="2"/>
      <c r="F200" s="252" t="s">
        <v>776</v>
      </c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4"/>
      <c r="S200" s="255">
        <f>+IF((S182+S194+S196+S198)=0,0,(S182+S194+S196+S198))</f>
        <v>0</v>
      </c>
      <c r="T200" s="256"/>
      <c r="U200" s="256"/>
      <c r="V200" s="256"/>
      <c r="W200" s="256"/>
      <c r="X200" s="256"/>
      <c r="Y200" s="78"/>
      <c r="Z200" s="79" t="s">
        <v>764</v>
      </c>
      <c r="AA200" s="91"/>
      <c r="AB200" s="257"/>
      <c r="AC200" s="258"/>
      <c r="AD200" s="258"/>
      <c r="AE200" s="258"/>
      <c r="AF200" s="258"/>
      <c r="AG200" s="250"/>
      <c r="AH200" s="250"/>
      <c r="AI200" s="250"/>
      <c r="AJ200" s="250"/>
      <c r="AK200" s="81"/>
      <c r="AL200" s="2"/>
    </row>
    <row r="201" spans="1:38" s="11" customFormat="1" ht="12" customHeight="1">
      <c r="A201" s="2"/>
      <c r="B201" s="2"/>
      <c r="C201" s="2"/>
      <c r="D201" s="2"/>
      <c r="E201" s="2"/>
      <c r="F201" s="243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5"/>
      <c r="S201" s="186" t="s">
        <v>931</v>
      </c>
      <c r="T201" s="246">
        <f>+IF((T183+T195+T197+T199)=0,0,(T183+T195+T197+T199))</f>
        <v>0</v>
      </c>
      <c r="U201" s="246"/>
      <c r="V201" s="246"/>
      <c r="W201" s="246"/>
      <c r="X201" s="187" t="s">
        <v>932</v>
      </c>
      <c r="Y201" s="82"/>
      <c r="Z201" s="83" t="s">
        <v>764</v>
      </c>
      <c r="AA201" s="94"/>
      <c r="AB201" s="247"/>
      <c r="AC201" s="248"/>
      <c r="AD201" s="248"/>
      <c r="AE201" s="248"/>
      <c r="AF201" s="248"/>
      <c r="AG201" s="249"/>
      <c r="AH201" s="249"/>
      <c r="AI201" s="249"/>
      <c r="AJ201" s="249"/>
      <c r="AK201" s="86"/>
      <c r="AL201" s="2"/>
    </row>
    <row r="202" spans="1:38" s="11" customFormat="1" ht="15" customHeight="1">
      <c r="A202" s="2"/>
      <c r="B202" s="2"/>
      <c r="C202" s="2"/>
      <c r="D202" s="2"/>
      <c r="E202" s="2"/>
      <c r="F202" s="1" t="s">
        <v>199</v>
      </c>
      <c r="G202" s="1" t="s">
        <v>207</v>
      </c>
      <c r="H202" s="1" t="s">
        <v>223</v>
      </c>
      <c r="I202" s="1" t="s">
        <v>165</v>
      </c>
      <c r="J202" s="1" t="s">
        <v>224</v>
      </c>
      <c r="K202" s="1" t="s">
        <v>200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7:31" s="11" customFormat="1" ht="15" customHeight="1">
      <c r="G203" s="11" t="s">
        <v>155</v>
      </c>
      <c r="I203" s="11" t="s">
        <v>175</v>
      </c>
      <c r="J203" s="11" t="s">
        <v>151</v>
      </c>
      <c r="K203" s="11" t="s">
        <v>270</v>
      </c>
      <c r="L203" s="11" t="s">
        <v>271</v>
      </c>
      <c r="M203" s="11" t="s">
        <v>189</v>
      </c>
      <c r="N203" s="11" t="s">
        <v>667</v>
      </c>
      <c r="O203" s="11" t="s">
        <v>900</v>
      </c>
      <c r="P203" s="11" t="s">
        <v>901</v>
      </c>
      <c r="Q203" s="11" t="s">
        <v>815</v>
      </c>
      <c r="R203" s="11" t="s">
        <v>816</v>
      </c>
      <c r="S203" s="11" t="s">
        <v>161</v>
      </c>
      <c r="T203" s="11" t="s">
        <v>902</v>
      </c>
      <c r="U203" s="11" t="s">
        <v>163</v>
      </c>
      <c r="V203" s="11" t="s">
        <v>175</v>
      </c>
      <c r="W203" s="11" t="s">
        <v>151</v>
      </c>
      <c r="X203" s="11" t="s">
        <v>179</v>
      </c>
      <c r="Y203" s="11" t="s">
        <v>903</v>
      </c>
      <c r="Z203" s="11" t="s">
        <v>212</v>
      </c>
      <c r="AA203" s="11" t="s">
        <v>227</v>
      </c>
      <c r="AB203" s="11" t="s">
        <v>163</v>
      </c>
      <c r="AC203" s="11" t="s">
        <v>599</v>
      </c>
      <c r="AD203" s="11" t="s">
        <v>212</v>
      </c>
      <c r="AE203" s="11" t="s">
        <v>600</v>
      </c>
    </row>
    <row r="204" spans="7:37" s="11" customFormat="1" ht="15" customHeight="1">
      <c r="G204" s="11" t="s">
        <v>110</v>
      </c>
      <c r="I204" s="11" t="s">
        <v>372</v>
      </c>
      <c r="J204" s="11" t="s">
        <v>373</v>
      </c>
      <c r="K204" s="11" t="s">
        <v>420</v>
      </c>
      <c r="L204" s="11" t="s">
        <v>102</v>
      </c>
      <c r="M204" s="11" t="s">
        <v>667</v>
      </c>
      <c r="N204" s="11" t="s">
        <v>369</v>
      </c>
      <c r="O204" s="11" t="s">
        <v>491</v>
      </c>
      <c r="P204" s="11" t="s">
        <v>442</v>
      </c>
      <c r="Q204" s="11" t="s">
        <v>329</v>
      </c>
      <c r="R204" s="11" t="s">
        <v>100</v>
      </c>
      <c r="S204" s="11" t="s">
        <v>492</v>
      </c>
      <c r="T204" s="11" t="s">
        <v>640</v>
      </c>
      <c r="U204" s="11" t="s">
        <v>639</v>
      </c>
      <c r="V204" s="11" t="s">
        <v>627</v>
      </c>
      <c r="W204" s="11" t="s">
        <v>377</v>
      </c>
      <c r="X204" s="11" t="s">
        <v>104</v>
      </c>
      <c r="Y204" s="11" t="s">
        <v>493</v>
      </c>
      <c r="Z204" s="11" t="s">
        <v>641</v>
      </c>
      <c r="AA204" s="11" t="s">
        <v>349</v>
      </c>
      <c r="AB204" s="11" t="s">
        <v>350</v>
      </c>
      <c r="AC204" s="11" t="s">
        <v>494</v>
      </c>
      <c r="AD204" s="11" t="s">
        <v>433</v>
      </c>
      <c r="AE204" s="11" t="s">
        <v>105</v>
      </c>
      <c r="AF204" s="11" t="s">
        <v>345</v>
      </c>
      <c r="AG204" s="11" t="s">
        <v>367</v>
      </c>
      <c r="AH204" s="11" t="s">
        <v>115</v>
      </c>
      <c r="AI204" s="11" t="s">
        <v>667</v>
      </c>
      <c r="AJ204" s="11" t="s">
        <v>349</v>
      </c>
      <c r="AK204" s="11" t="s">
        <v>350</v>
      </c>
    </row>
    <row r="205" spans="8:32" s="11" customFormat="1" ht="15" customHeight="1">
      <c r="H205" s="11" t="s">
        <v>398</v>
      </c>
      <c r="I205" s="11" t="s">
        <v>399</v>
      </c>
      <c r="J205" s="11" t="s">
        <v>485</v>
      </c>
      <c r="K205" s="11" t="s">
        <v>102</v>
      </c>
      <c r="L205" s="11" t="s">
        <v>390</v>
      </c>
      <c r="M205" s="11" t="s">
        <v>329</v>
      </c>
      <c r="N205" s="11" t="s">
        <v>420</v>
      </c>
      <c r="O205" s="11" t="s">
        <v>105</v>
      </c>
      <c r="P205" s="11" t="s">
        <v>372</v>
      </c>
      <c r="Q205" s="11" t="s">
        <v>373</v>
      </c>
      <c r="R205" s="11" t="s">
        <v>420</v>
      </c>
      <c r="S205" s="11" t="s">
        <v>602</v>
      </c>
      <c r="T205" s="11" t="s">
        <v>438</v>
      </c>
      <c r="U205" s="11" t="s">
        <v>115</v>
      </c>
      <c r="V205" s="11" t="s">
        <v>627</v>
      </c>
      <c r="W205" s="11" t="s">
        <v>433</v>
      </c>
      <c r="X205" s="11" t="s">
        <v>495</v>
      </c>
      <c r="Y205" s="11" t="s">
        <v>105</v>
      </c>
      <c r="Z205" s="11" t="s">
        <v>345</v>
      </c>
      <c r="AA205" s="11" t="s">
        <v>367</v>
      </c>
      <c r="AB205" s="11" t="s">
        <v>106</v>
      </c>
      <c r="AC205" s="11" t="s">
        <v>99</v>
      </c>
      <c r="AD205" s="11" t="s">
        <v>107</v>
      </c>
      <c r="AE205" s="11" t="s">
        <v>108</v>
      </c>
      <c r="AF205" s="11" t="s">
        <v>109</v>
      </c>
    </row>
    <row r="206" spans="7:17" s="11" customFormat="1" ht="15" customHeight="1">
      <c r="G206" s="11" t="s">
        <v>117</v>
      </c>
      <c r="I206" s="11" t="s">
        <v>365</v>
      </c>
      <c r="J206" s="11" t="s">
        <v>364</v>
      </c>
      <c r="K206" s="11" t="s">
        <v>102</v>
      </c>
      <c r="L206" s="11" t="s">
        <v>667</v>
      </c>
      <c r="M206" s="11" t="s">
        <v>120</v>
      </c>
      <c r="N206" s="11" t="s">
        <v>100</v>
      </c>
      <c r="O206" s="11" t="s">
        <v>469</v>
      </c>
      <c r="P206" s="11" t="s">
        <v>122</v>
      </c>
      <c r="Q206" s="11" t="s">
        <v>109</v>
      </c>
    </row>
    <row r="207" spans="7:9" s="11" customFormat="1" ht="15" customHeight="1">
      <c r="G207" s="11" t="s">
        <v>124</v>
      </c>
      <c r="I207" s="62" t="s">
        <v>125</v>
      </c>
    </row>
    <row r="208" s="11" customFormat="1" ht="15" customHeight="1">
      <c r="H208" s="62" t="s">
        <v>126</v>
      </c>
    </row>
    <row r="209" s="11" customFormat="1" ht="15" customHeight="1">
      <c r="H209" s="62" t="s">
        <v>127</v>
      </c>
    </row>
    <row r="210" spans="1:38" s="11" customFormat="1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s="11" customFormat="1" ht="15" customHeight="1">
      <c r="A211" s="2"/>
      <c r="B211" s="2"/>
      <c r="C211" s="2"/>
      <c r="D211" s="1" t="s">
        <v>463</v>
      </c>
      <c r="E211" s="2"/>
      <c r="F211" s="1" t="s">
        <v>496</v>
      </c>
      <c r="G211" s="1" t="s">
        <v>497</v>
      </c>
      <c r="H211" s="1" t="s">
        <v>498</v>
      </c>
      <c r="I211" s="1" t="s">
        <v>467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s="11" customFormat="1" ht="15" customHeight="1">
      <c r="A212" s="2"/>
      <c r="B212" s="2"/>
      <c r="C212" s="2"/>
      <c r="D212" s="2"/>
      <c r="E212" s="2"/>
      <c r="F212" s="1" t="s">
        <v>328</v>
      </c>
      <c r="G212" s="1" t="s">
        <v>329</v>
      </c>
      <c r="H212" s="1" t="s">
        <v>499</v>
      </c>
      <c r="I212" s="1" t="s">
        <v>500</v>
      </c>
      <c r="J212" s="1" t="s">
        <v>351</v>
      </c>
      <c r="K212" s="1" t="s">
        <v>429</v>
      </c>
      <c r="L212" s="1" t="s">
        <v>501</v>
      </c>
      <c r="M212" s="1" t="s">
        <v>433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s="11" customFormat="1" ht="15" customHeight="1">
      <c r="A213" s="2"/>
      <c r="B213" s="2"/>
      <c r="C213" s="2"/>
      <c r="D213" s="2"/>
      <c r="E213" s="2"/>
      <c r="F213" s="233" t="s">
        <v>510</v>
      </c>
      <c r="G213" s="234"/>
      <c r="H213" s="234"/>
      <c r="I213" s="234"/>
      <c r="J213" s="234"/>
      <c r="K213" s="234"/>
      <c r="L213" s="235"/>
      <c r="M213" s="233" t="s">
        <v>511</v>
      </c>
      <c r="N213" s="234"/>
      <c r="O213" s="234"/>
      <c r="P213" s="234"/>
      <c r="Q213" s="234"/>
      <c r="R213" s="234"/>
      <c r="S213" s="234"/>
      <c r="T213" s="235"/>
      <c r="U213" s="210" t="s">
        <v>512</v>
      </c>
      <c r="V213" s="211"/>
      <c r="W213" s="211"/>
      <c r="X213" s="211"/>
      <c r="Y213" s="212"/>
      <c r="Z213" s="210" t="s">
        <v>515</v>
      </c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2"/>
      <c r="AL213" s="2"/>
    </row>
    <row r="214" spans="1:38" s="11" customFormat="1" ht="15" customHeight="1">
      <c r="A214" s="2"/>
      <c r="B214" s="2"/>
      <c r="C214" s="2"/>
      <c r="D214" s="2"/>
      <c r="E214" s="2"/>
      <c r="F214" s="240" t="s">
        <v>502</v>
      </c>
      <c r="G214" s="241"/>
      <c r="H214" s="241"/>
      <c r="I214" s="241"/>
      <c r="J214" s="241"/>
      <c r="K214" s="241"/>
      <c r="L214" s="242"/>
      <c r="M214" s="204"/>
      <c r="N214" s="205"/>
      <c r="O214" s="58" t="s">
        <v>513</v>
      </c>
      <c r="P214" s="50"/>
      <c r="Q214" s="236"/>
      <c r="R214" s="236"/>
      <c r="S214" s="16" t="s">
        <v>514</v>
      </c>
      <c r="T214" s="17"/>
      <c r="U214" s="204"/>
      <c r="V214" s="205"/>
      <c r="W214" s="205"/>
      <c r="X214" s="59" t="s">
        <v>494</v>
      </c>
      <c r="Y214" s="49"/>
      <c r="Z214" s="237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9"/>
      <c r="AL214" s="2"/>
    </row>
    <row r="215" spans="1:38" s="11" customFormat="1" ht="15" customHeight="1">
      <c r="A215" s="2"/>
      <c r="B215" s="2"/>
      <c r="C215" s="2"/>
      <c r="D215" s="2"/>
      <c r="E215" s="2"/>
      <c r="F215" s="215" t="s">
        <v>504</v>
      </c>
      <c r="G215" s="216"/>
      <c r="H215" s="216"/>
      <c r="I215" s="216"/>
      <c r="J215" s="216"/>
      <c r="K215" s="216"/>
      <c r="L215" s="217"/>
      <c r="M215" s="204"/>
      <c r="N215" s="205"/>
      <c r="O215" s="58" t="s">
        <v>513</v>
      </c>
      <c r="P215" s="50"/>
      <c r="Q215" s="236"/>
      <c r="R215" s="236"/>
      <c r="S215" s="16" t="s">
        <v>514</v>
      </c>
      <c r="T215" s="17"/>
      <c r="U215" s="204"/>
      <c r="V215" s="205"/>
      <c r="W215" s="205"/>
      <c r="X215" s="59" t="s">
        <v>494</v>
      </c>
      <c r="Y215" s="49"/>
      <c r="Z215" s="207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9"/>
      <c r="AL215" s="2"/>
    </row>
    <row r="216" spans="1:38" s="11" customFormat="1" ht="15" customHeight="1">
      <c r="A216" s="2"/>
      <c r="B216" s="2"/>
      <c r="C216" s="2"/>
      <c r="D216" s="2"/>
      <c r="E216" s="2"/>
      <c r="F216" s="215" t="s">
        <v>505</v>
      </c>
      <c r="G216" s="216"/>
      <c r="H216" s="216"/>
      <c r="I216" s="216"/>
      <c r="J216" s="216"/>
      <c r="K216" s="216"/>
      <c r="L216" s="217"/>
      <c r="M216" s="204"/>
      <c r="N216" s="205"/>
      <c r="O216" s="58" t="s">
        <v>513</v>
      </c>
      <c r="P216" s="50"/>
      <c r="Q216" s="236"/>
      <c r="R216" s="236"/>
      <c r="S216" s="16" t="s">
        <v>514</v>
      </c>
      <c r="T216" s="17"/>
      <c r="U216" s="204"/>
      <c r="V216" s="205"/>
      <c r="W216" s="205"/>
      <c r="X216" s="59" t="s">
        <v>494</v>
      </c>
      <c r="Y216" s="49"/>
      <c r="Z216" s="207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9"/>
      <c r="AL216" s="2"/>
    </row>
    <row r="217" spans="1:38" s="11" customFormat="1" ht="15" customHeight="1">
      <c r="A217" s="2"/>
      <c r="B217" s="2"/>
      <c r="C217" s="2"/>
      <c r="D217" s="2"/>
      <c r="E217" s="2"/>
      <c r="F217" s="215" t="s">
        <v>506</v>
      </c>
      <c r="G217" s="216"/>
      <c r="H217" s="216"/>
      <c r="I217" s="216"/>
      <c r="J217" s="216"/>
      <c r="K217" s="216"/>
      <c r="L217" s="217"/>
      <c r="M217" s="204"/>
      <c r="N217" s="205"/>
      <c r="O217" s="58" t="s">
        <v>513</v>
      </c>
      <c r="P217" s="50"/>
      <c r="Q217" s="236"/>
      <c r="R217" s="236"/>
      <c r="S217" s="16" t="s">
        <v>514</v>
      </c>
      <c r="T217" s="17"/>
      <c r="U217" s="204"/>
      <c r="V217" s="205"/>
      <c r="W217" s="205"/>
      <c r="X217" s="59" t="s">
        <v>494</v>
      </c>
      <c r="Y217" s="49"/>
      <c r="Z217" s="237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9"/>
      <c r="AL217" s="2"/>
    </row>
    <row r="218" spans="1:38" s="11" customFormat="1" ht="15" customHeight="1">
      <c r="A218" s="2"/>
      <c r="B218" s="2"/>
      <c r="C218" s="2"/>
      <c r="D218" s="2"/>
      <c r="E218" s="2"/>
      <c r="F218" s="215" t="s">
        <v>507</v>
      </c>
      <c r="G218" s="216"/>
      <c r="H218" s="216"/>
      <c r="I218" s="216"/>
      <c r="J218" s="216"/>
      <c r="K218" s="216"/>
      <c r="L218" s="217"/>
      <c r="M218" s="204"/>
      <c r="N218" s="205"/>
      <c r="O218" s="58" t="s">
        <v>513</v>
      </c>
      <c r="P218" s="50"/>
      <c r="Q218" s="236"/>
      <c r="R218" s="236"/>
      <c r="S218" s="16" t="s">
        <v>514</v>
      </c>
      <c r="T218" s="17"/>
      <c r="U218" s="204"/>
      <c r="V218" s="205"/>
      <c r="W218" s="205"/>
      <c r="X218" s="59" t="s">
        <v>494</v>
      </c>
      <c r="Y218" s="49"/>
      <c r="Z218" s="207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9"/>
      <c r="AL218" s="2"/>
    </row>
    <row r="219" spans="1:38" s="11" customFormat="1" ht="15" customHeight="1">
      <c r="A219" s="2"/>
      <c r="B219" s="2"/>
      <c r="C219" s="2"/>
      <c r="D219" s="2"/>
      <c r="E219" s="2"/>
      <c r="F219" s="215" t="s">
        <v>503</v>
      </c>
      <c r="G219" s="216"/>
      <c r="H219" s="216"/>
      <c r="I219" s="216"/>
      <c r="J219" s="216"/>
      <c r="K219" s="216"/>
      <c r="L219" s="217"/>
      <c r="M219" s="204"/>
      <c r="N219" s="205"/>
      <c r="O219" s="58" t="s">
        <v>513</v>
      </c>
      <c r="P219" s="50"/>
      <c r="Q219" s="236"/>
      <c r="R219" s="236"/>
      <c r="S219" s="16" t="s">
        <v>514</v>
      </c>
      <c r="T219" s="17"/>
      <c r="U219" s="204"/>
      <c r="V219" s="205"/>
      <c r="W219" s="205"/>
      <c r="X219" s="59" t="s">
        <v>494</v>
      </c>
      <c r="Y219" s="49"/>
      <c r="Z219" s="237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38"/>
      <c r="AK219" s="239"/>
      <c r="AL219" s="2"/>
    </row>
    <row r="220" spans="1:38" s="11" customFormat="1" ht="15" customHeight="1">
      <c r="A220" s="2"/>
      <c r="B220" s="2"/>
      <c r="C220" s="2"/>
      <c r="D220" s="2"/>
      <c r="E220" s="2"/>
      <c r="F220" s="215" t="s">
        <v>508</v>
      </c>
      <c r="G220" s="216"/>
      <c r="H220" s="216"/>
      <c r="I220" s="216"/>
      <c r="J220" s="216"/>
      <c r="K220" s="216"/>
      <c r="L220" s="217"/>
      <c r="M220" s="204"/>
      <c r="N220" s="205"/>
      <c r="O220" s="58" t="s">
        <v>513</v>
      </c>
      <c r="P220" s="50"/>
      <c r="Q220" s="236"/>
      <c r="R220" s="236"/>
      <c r="S220" s="16" t="s">
        <v>514</v>
      </c>
      <c r="T220" s="17"/>
      <c r="U220" s="204"/>
      <c r="V220" s="205"/>
      <c r="W220" s="205"/>
      <c r="X220" s="59" t="s">
        <v>494</v>
      </c>
      <c r="Y220" s="49"/>
      <c r="Z220" s="207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9"/>
      <c r="AL220" s="2"/>
    </row>
    <row r="221" spans="1:38" s="11" customFormat="1" ht="15" customHeight="1">
      <c r="A221" s="2"/>
      <c r="B221" s="2"/>
      <c r="C221" s="2"/>
      <c r="D221" s="2"/>
      <c r="E221" s="2"/>
      <c r="F221" s="215" t="s">
        <v>509</v>
      </c>
      <c r="G221" s="216"/>
      <c r="H221" s="216"/>
      <c r="I221" s="216"/>
      <c r="J221" s="216"/>
      <c r="K221" s="216"/>
      <c r="L221" s="217"/>
      <c r="M221" s="204"/>
      <c r="N221" s="205"/>
      <c r="O221" s="58" t="s">
        <v>513</v>
      </c>
      <c r="P221" s="50"/>
      <c r="Q221" s="236"/>
      <c r="R221" s="236"/>
      <c r="S221" s="16" t="s">
        <v>514</v>
      </c>
      <c r="T221" s="17"/>
      <c r="U221" s="204"/>
      <c r="V221" s="205"/>
      <c r="W221" s="205"/>
      <c r="X221" s="59" t="s">
        <v>494</v>
      </c>
      <c r="Y221" s="49"/>
      <c r="Z221" s="207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9"/>
      <c r="AL221" s="2"/>
    </row>
    <row r="222" spans="1:38" s="11" customFormat="1" ht="15" customHeight="1">
      <c r="A222" s="2"/>
      <c r="B222" s="2"/>
      <c r="C222" s="2"/>
      <c r="D222" s="2"/>
      <c r="E222" s="2"/>
      <c r="F222" s="218" t="s">
        <v>132</v>
      </c>
      <c r="G222" s="219"/>
      <c r="H222" s="219"/>
      <c r="I222" s="219"/>
      <c r="J222" s="219"/>
      <c r="K222" s="219"/>
      <c r="L222" s="220"/>
      <c r="M222" s="204"/>
      <c r="N222" s="205"/>
      <c r="O222" s="58" t="s">
        <v>513</v>
      </c>
      <c r="P222" s="50"/>
      <c r="Q222" s="236"/>
      <c r="R222" s="236"/>
      <c r="S222" s="16" t="s">
        <v>514</v>
      </c>
      <c r="T222" s="17"/>
      <c r="U222" s="204"/>
      <c r="V222" s="205"/>
      <c r="W222" s="205"/>
      <c r="X222" s="59" t="s">
        <v>494</v>
      </c>
      <c r="Y222" s="49"/>
      <c r="Z222" s="237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9"/>
      <c r="AL222" s="2"/>
    </row>
    <row r="223" spans="1:38" s="11" customFormat="1" ht="15" customHeight="1">
      <c r="A223" s="2"/>
      <c r="B223" s="2"/>
      <c r="C223" s="2"/>
      <c r="D223" s="2"/>
      <c r="E223" s="2"/>
      <c r="F223" s="218"/>
      <c r="G223" s="219"/>
      <c r="H223" s="219"/>
      <c r="I223" s="219"/>
      <c r="J223" s="219"/>
      <c r="K223" s="219"/>
      <c r="L223" s="220"/>
      <c r="M223" s="204"/>
      <c r="N223" s="205"/>
      <c r="O223" s="58" t="s">
        <v>513</v>
      </c>
      <c r="P223" s="50"/>
      <c r="Q223" s="236"/>
      <c r="R223" s="236"/>
      <c r="S223" s="16" t="s">
        <v>514</v>
      </c>
      <c r="T223" s="17"/>
      <c r="U223" s="204"/>
      <c r="V223" s="205"/>
      <c r="W223" s="205"/>
      <c r="X223" s="59" t="s">
        <v>494</v>
      </c>
      <c r="Y223" s="49"/>
      <c r="Z223" s="207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9"/>
      <c r="AL223" s="2"/>
    </row>
    <row r="224" spans="1:38" s="11" customFormat="1" ht="15" customHeight="1">
      <c r="A224" s="2"/>
      <c r="B224" s="2"/>
      <c r="C224" s="2"/>
      <c r="D224" s="2"/>
      <c r="E224" s="2"/>
      <c r="F224" s="228"/>
      <c r="G224" s="229"/>
      <c r="H224" s="229"/>
      <c r="I224" s="229"/>
      <c r="J224" s="229"/>
      <c r="K224" s="229"/>
      <c r="L224" s="230"/>
      <c r="M224" s="204"/>
      <c r="N224" s="205"/>
      <c r="O224" s="58" t="s">
        <v>513</v>
      </c>
      <c r="P224" s="50"/>
      <c r="Q224" s="236"/>
      <c r="R224" s="236"/>
      <c r="S224" s="16" t="s">
        <v>514</v>
      </c>
      <c r="T224" s="17"/>
      <c r="U224" s="204"/>
      <c r="V224" s="205"/>
      <c r="W224" s="205"/>
      <c r="X224" s="59" t="s">
        <v>494</v>
      </c>
      <c r="Y224" s="49"/>
      <c r="Z224" s="207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9"/>
      <c r="AL224" s="2"/>
    </row>
    <row r="225" spans="6:37" ht="15" customHeight="1">
      <c r="F225" s="210" t="s">
        <v>532</v>
      </c>
      <c r="G225" s="211"/>
      <c r="H225" s="211"/>
      <c r="I225" s="211"/>
      <c r="J225" s="211"/>
      <c r="K225" s="211"/>
      <c r="L225" s="212"/>
      <c r="M225" s="213">
        <f>IF(SUM(M214:N224)=0,"",SUM(M214:N224))</f>
      </c>
      <c r="N225" s="214"/>
      <c r="O225" s="58" t="s">
        <v>513</v>
      </c>
      <c r="P225" s="21"/>
      <c r="Q225" s="214">
        <f>IF(SUM(Q214:R224)=0,"",SUM(Q214:R224))</f>
      </c>
      <c r="R225" s="214"/>
      <c r="S225" s="16" t="s">
        <v>514</v>
      </c>
      <c r="T225" s="17"/>
      <c r="U225" s="206">
        <f>IF(SUM(U214:W224)=0,"",SUM(U214:W224))</f>
      </c>
      <c r="V225" s="203"/>
      <c r="W225" s="203"/>
      <c r="X225" s="59" t="s">
        <v>494</v>
      </c>
      <c r="Y225" s="49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9"/>
    </row>
    <row r="226" spans="6:11" ht="15" customHeight="1">
      <c r="F226" s="1" t="s">
        <v>199</v>
      </c>
      <c r="G226" s="1" t="s">
        <v>207</v>
      </c>
      <c r="H226" s="1" t="s">
        <v>223</v>
      </c>
      <c r="I226" s="1" t="s">
        <v>165</v>
      </c>
      <c r="J226" s="1" t="s">
        <v>224</v>
      </c>
      <c r="K226" s="1" t="s">
        <v>200</v>
      </c>
    </row>
    <row r="227" spans="1:38" ht="15" customHeight="1">
      <c r="A227" s="11"/>
      <c r="B227" s="11"/>
      <c r="C227" s="11"/>
      <c r="D227" s="11"/>
      <c r="E227" s="11"/>
      <c r="F227" s="11"/>
      <c r="G227" s="11" t="s">
        <v>155</v>
      </c>
      <c r="H227" s="11"/>
      <c r="I227" s="11" t="s">
        <v>926</v>
      </c>
      <c r="J227" s="11" t="s">
        <v>205</v>
      </c>
      <c r="K227" s="11" t="s">
        <v>147</v>
      </c>
      <c r="L227" s="11" t="s">
        <v>796</v>
      </c>
      <c r="M227" s="11" t="s">
        <v>927</v>
      </c>
      <c r="N227" s="11" t="s">
        <v>136</v>
      </c>
      <c r="O227" s="11" t="s">
        <v>177</v>
      </c>
      <c r="P227" s="11" t="s">
        <v>205</v>
      </c>
      <c r="Q227" s="11" t="s">
        <v>161</v>
      </c>
      <c r="R227" s="11" t="s">
        <v>189</v>
      </c>
      <c r="S227" s="11" t="s">
        <v>667</v>
      </c>
      <c r="T227" s="11" t="s">
        <v>900</v>
      </c>
      <c r="U227" s="11" t="s">
        <v>901</v>
      </c>
      <c r="V227" s="11" t="s">
        <v>815</v>
      </c>
      <c r="W227" s="11" t="s">
        <v>816</v>
      </c>
      <c r="X227" s="11" t="s">
        <v>161</v>
      </c>
      <c r="Y227" s="11" t="s">
        <v>902</v>
      </c>
      <c r="Z227" s="11" t="s">
        <v>163</v>
      </c>
      <c r="AA227" s="11" t="s">
        <v>175</v>
      </c>
      <c r="AB227" s="11" t="s">
        <v>151</v>
      </c>
      <c r="AC227" s="11" t="s">
        <v>179</v>
      </c>
      <c r="AD227" s="11" t="s">
        <v>903</v>
      </c>
      <c r="AE227" s="11" t="s">
        <v>137</v>
      </c>
      <c r="AF227" s="11" t="s">
        <v>255</v>
      </c>
      <c r="AG227" s="11" t="s">
        <v>918</v>
      </c>
      <c r="AH227" s="11" t="s">
        <v>926</v>
      </c>
      <c r="AI227" s="11" t="s">
        <v>205</v>
      </c>
      <c r="AJ227" s="11" t="s">
        <v>147</v>
      </c>
      <c r="AK227" s="11" t="s">
        <v>796</v>
      </c>
      <c r="AL227" s="11"/>
    </row>
    <row r="228" spans="1:38" ht="15" customHeight="1">
      <c r="A228" s="11"/>
      <c r="B228" s="11"/>
      <c r="C228" s="11"/>
      <c r="D228" s="11"/>
      <c r="E228" s="11"/>
      <c r="F228" s="11"/>
      <c r="G228" s="11"/>
      <c r="H228" s="11" t="s">
        <v>927</v>
      </c>
      <c r="I228" s="11" t="s">
        <v>136</v>
      </c>
      <c r="J228" s="11" t="s">
        <v>177</v>
      </c>
      <c r="K228" s="11" t="s">
        <v>205</v>
      </c>
      <c r="L228" s="11" t="s">
        <v>158</v>
      </c>
      <c r="M228" s="11" t="s">
        <v>207</v>
      </c>
      <c r="N228" s="11" t="s">
        <v>223</v>
      </c>
      <c r="O228" s="11" t="s">
        <v>227</v>
      </c>
      <c r="P228" s="11" t="s">
        <v>163</v>
      </c>
      <c r="Q228" s="11" t="s">
        <v>599</v>
      </c>
      <c r="R228" s="11" t="s">
        <v>212</v>
      </c>
      <c r="S228" s="11" t="s">
        <v>600</v>
      </c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:38" ht="15" customHeight="1">
      <c r="A229" s="11"/>
      <c r="B229" s="11"/>
      <c r="C229" s="11"/>
      <c r="D229" s="11"/>
      <c r="E229" s="11"/>
      <c r="F229" s="11"/>
      <c r="G229" s="11" t="s">
        <v>110</v>
      </c>
      <c r="H229" s="11"/>
      <c r="I229" s="11" t="s">
        <v>351</v>
      </c>
      <c r="J229" s="11" t="s">
        <v>429</v>
      </c>
      <c r="K229" s="11" t="s">
        <v>501</v>
      </c>
      <c r="L229" s="11" t="s">
        <v>433</v>
      </c>
      <c r="M229" s="11" t="s">
        <v>100</v>
      </c>
      <c r="N229" s="11" t="s">
        <v>102</v>
      </c>
      <c r="O229" s="11" t="s">
        <v>128</v>
      </c>
      <c r="P229" s="11" t="s">
        <v>394</v>
      </c>
      <c r="Q229" s="11" t="s">
        <v>105</v>
      </c>
      <c r="R229" s="11" t="s">
        <v>741</v>
      </c>
      <c r="S229" s="11" t="s">
        <v>101</v>
      </c>
      <c r="T229" s="11" t="s">
        <v>99</v>
      </c>
      <c r="U229" s="11" t="s">
        <v>516</v>
      </c>
      <c r="V229" s="11" t="s">
        <v>517</v>
      </c>
      <c r="W229" s="11" t="s">
        <v>104</v>
      </c>
      <c r="X229" s="11" t="s">
        <v>611</v>
      </c>
      <c r="Y229" s="11" t="s">
        <v>634</v>
      </c>
      <c r="Z229" s="11" t="s">
        <v>642</v>
      </c>
      <c r="AA229" s="11" t="s">
        <v>499</v>
      </c>
      <c r="AB229" s="11" t="s">
        <v>500</v>
      </c>
      <c r="AC229" s="11" t="s">
        <v>105</v>
      </c>
      <c r="AD229" s="11" t="s">
        <v>344</v>
      </c>
      <c r="AE229" s="11" t="s">
        <v>643</v>
      </c>
      <c r="AF229" s="11" t="s">
        <v>667</v>
      </c>
      <c r="AG229" s="11" t="s">
        <v>632</v>
      </c>
      <c r="AH229" s="11" t="s">
        <v>637</v>
      </c>
      <c r="AI229" s="11" t="s">
        <v>644</v>
      </c>
      <c r="AJ229" s="11" t="s">
        <v>645</v>
      </c>
      <c r="AK229" s="11" t="s">
        <v>499</v>
      </c>
      <c r="AL229" s="11"/>
    </row>
    <row r="230" spans="1:38" ht="15" customHeight="1">
      <c r="A230" s="11"/>
      <c r="B230" s="11"/>
      <c r="C230" s="11"/>
      <c r="D230" s="11"/>
      <c r="E230" s="11"/>
      <c r="F230" s="11"/>
      <c r="G230" s="11"/>
      <c r="H230" s="11" t="s">
        <v>500</v>
      </c>
      <c r="I230" s="11" t="s">
        <v>100</v>
      </c>
      <c r="J230" s="11" t="s">
        <v>626</v>
      </c>
      <c r="K230" s="11" t="s">
        <v>98</v>
      </c>
      <c r="L230" s="11" t="s">
        <v>116</v>
      </c>
      <c r="M230" s="11" t="s">
        <v>102</v>
      </c>
      <c r="N230" s="11" t="s">
        <v>113</v>
      </c>
      <c r="O230" s="11"/>
      <c r="P230" s="11" t="s">
        <v>114</v>
      </c>
      <c r="Q230" s="11" t="s">
        <v>431</v>
      </c>
      <c r="R230" s="11" t="s">
        <v>518</v>
      </c>
      <c r="S230" s="11" t="s">
        <v>433</v>
      </c>
      <c r="T230" s="11" t="s">
        <v>108</v>
      </c>
      <c r="U230" s="11" t="s">
        <v>106</v>
      </c>
      <c r="V230" s="11" t="s">
        <v>99</v>
      </c>
      <c r="W230" s="11" t="s">
        <v>107</v>
      </c>
      <c r="X230" s="11" t="s">
        <v>108</v>
      </c>
      <c r="Y230" s="11" t="s">
        <v>109</v>
      </c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3" spans="4:13" ht="15" customHeight="1">
      <c r="D233" s="1" t="s">
        <v>524</v>
      </c>
      <c r="F233" s="1" t="s">
        <v>525</v>
      </c>
      <c r="G233" s="1" t="s">
        <v>526</v>
      </c>
      <c r="H233" s="1" t="s">
        <v>377</v>
      </c>
      <c r="I233" s="1" t="s">
        <v>348</v>
      </c>
      <c r="J233" s="1" t="s">
        <v>525</v>
      </c>
      <c r="K233" s="1" t="s">
        <v>527</v>
      </c>
      <c r="L233" s="1" t="s">
        <v>377</v>
      </c>
      <c r="M233" s="1" t="s">
        <v>433</v>
      </c>
    </row>
    <row r="234" spans="6:37" ht="15" customHeight="1">
      <c r="F234" s="233" t="s">
        <v>528</v>
      </c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35"/>
      <c r="U234" s="233" t="s">
        <v>928</v>
      </c>
      <c r="V234" s="234"/>
      <c r="W234" s="234"/>
      <c r="X234" s="234"/>
      <c r="Y234" s="234"/>
      <c r="Z234" s="234"/>
      <c r="AA234" s="234"/>
      <c r="AB234" s="234"/>
      <c r="AC234" s="235"/>
      <c r="AD234" s="233" t="s">
        <v>912</v>
      </c>
      <c r="AE234" s="234"/>
      <c r="AF234" s="234"/>
      <c r="AG234" s="234"/>
      <c r="AH234" s="234"/>
      <c r="AI234" s="234"/>
      <c r="AJ234" s="234"/>
      <c r="AK234" s="235"/>
    </row>
    <row r="235" spans="6:37" ht="15" customHeight="1">
      <c r="F235" s="215" t="s">
        <v>533</v>
      </c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7"/>
      <c r="U235" s="231"/>
      <c r="V235" s="232"/>
      <c r="W235" s="232"/>
      <c r="X235" s="109" t="s">
        <v>251</v>
      </c>
      <c r="Y235" s="109" t="s">
        <v>199</v>
      </c>
      <c r="Z235" s="232"/>
      <c r="AA235" s="232"/>
      <c r="AB235" s="21" t="s">
        <v>251</v>
      </c>
      <c r="AC235" s="115" t="s">
        <v>200</v>
      </c>
      <c r="AD235" s="228"/>
      <c r="AE235" s="229"/>
      <c r="AF235" s="229"/>
      <c r="AG235" s="229"/>
      <c r="AH235" s="229"/>
      <c r="AI235" s="229"/>
      <c r="AJ235" s="229"/>
      <c r="AK235" s="230"/>
    </row>
    <row r="236" spans="6:37" ht="15" customHeight="1">
      <c r="F236" s="215" t="s">
        <v>534</v>
      </c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7"/>
      <c r="U236" s="231"/>
      <c r="V236" s="232"/>
      <c r="W236" s="232"/>
      <c r="X236" s="109" t="s">
        <v>251</v>
      </c>
      <c r="Y236" s="109" t="s">
        <v>199</v>
      </c>
      <c r="Z236" s="232"/>
      <c r="AA236" s="232"/>
      <c r="AB236" s="21" t="s">
        <v>251</v>
      </c>
      <c r="AC236" s="115" t="s">
        <v>200</v>
      </c>
      <c r="AD236" s="228"/>
      <c r="AE236" s="229"/>
      <c r="AF236" s="229"/>
      <c r="AG236" s="229"/>
      <c r="AH236" s="229"/>
      <c r="AI236" s="229"/>
      <c r="AJ236" s="229"/>
      <c r="AK236" s="230"/>
    </row>
    <row r="237" spans="6:37" ht="15" customHeight="1">
      <c r="F237" s="215" t="s">
        <v>535</v>
      </c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7"/>
      <c r="U237" s="231"/>
      <c r="V237" s="232"/>
      <c r="W237" s="232"/>
      <c r="X237" s="109" t="s">
        <v>251</v>
      </c>
      <c r="Y237" s="109" t="s">
        <v>199</v>
      </c>
      <c r="Z237" s="232"/>
      <c r="AA237" s="232"/>
      <c r="AB237" s="21" t="s">
        <v>251</v>
      </c>
      <c r="AC237" s="115" t="s">
        <v>200</v>
      </c>
      <c r="AD237" s="228"/>
      <c r="AE237" s="229"/>
      <c r="AF237" s="229"/>
      <c r="AG237" s="229"/>
      <c r="AH237" s="229"/>
      <c r="AI237" s="229"/>
      <c r="AJ237" s="229"/>
      <c r="AK237" s="230"/>
    </row>
    <row r="238" spans="6:37" ht="15" customHeight="1">
      <c r="F238" s="215" t="s">
        <v>536</v>
      </c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7"/>
      <c r="U238" s="231"/>
      <c r="V238" s="232"/>
      <c r="W238" s="232"/>
      <c r="X238" s="109" t="s">
        <v>251</v>
      </c>
      <c r="Y238" s="109" t="s">
        <v>199</v>
      </c>
      <c r="Z238" s="232"/>
      <c r="AA238" s="232"/>
      <c r="AB238" s="21" t="s">
        <v>251</v>
      </c>
      <c r="AC238" s="115" t="s">
        <v>200</v>
      </c>
      <c r="AD238" s="228"/>
      <c r="AE238" s="229"/>
      <c r="AF238" s="229"/>
      <c r="AG238" s="229"/>
      <c r="AH238" s="229"/>
      <c r="AI238" s="229"/>
      <c r="AJ238" s="229"/>
      <c r="AK238" s="230"/>
    </row>
    <row r="239" spans="6:37" ht="15" customHeight="1">
      <c r="F239" s="215" t="s">
        <v>537</v>
      </c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7"/>
      <c r="U239" s="231"/>
      <c r="V239" s="232"/>
      <c r="W239" s="232"/>
      <c r="X239" s="109" t="s">
        <v>251</v>
      </c>
      <c r="Y239" s="109" t="s">
        <v>199</v>
      </c>
      <c r="Z239" s="232"/>
      <c r="AA239" s="232"/>
      <c r="AB239" s="21" t="s">
        <v>251</v>
      </c>
      <c r="AC239" s="115" t="s">
        <v>200</v>
      </c>
      <c r="AD239" s="228"/>
      <c r="AE239" s="229"/>
      <c r="AF239" s="229"/>
      <c r="AG239" s="229"/>
      <c r="AH239" s="229"/>
      <c r="AI239" s="229"/>
      <c r="AJ239" s="229"/>
      <c r="AK239" s="230"/>
    </row>
    <row r="240" spans="6:37" ht="15" customHeight="1">
      <c r="F240" s="215" t="s">
        <v>538</v>
      </c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7"/>
      <c r="U240" s="231"/>
      <c r="V240" s="232"/>
      <c r="W240" s="232"/>
      <c r="X240" s="109" t="s">
        <v>251</v>
      </c>
      <c r="Y240" s="109" t="s">
        <v>199</v>
      </c>
      <c r="Z240" s="232"/>
      <c r="AA240" s="232"/>
      <c r="AB240" s="21" t="s">
        <v>251</v>
      </c>
      <c r="AC240" s="115" t="s">
        <v>200</v>
      </c>
      <c r="AD240" s="228"/>
      <c r="AE240" s="229"/>
      <c r="AF240" s="229"/>
      <c r="AG240" s="229"/>
      <c r="AH240" s="229"/>
      <c r="AI240" s="229"/>
      <c r="AJ240" s="229"/>
      <c r="AK240" s="230"/>
    </row>
    <row r="241" spans="6:37" ht="15" customHeight="1">
      <c r="F241" s="215" t="s">
        <v>539</v>
      </c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7"/>
      <c r="U241" s="231"/>
      <c r="V241" s="232"/>
      <c r="W241" s="232"/>
      <c r="X241" s="109" t="s">
        <v>251</v>
      </c>
      <c r="Y241" s="109" t="s">
        <v>199</v>
      </c>
      <c r="Z241" s="232"/>
      <c r="AA241" s="232"/>
      <c r="AB241" s="21" t="s">
        <v>251</v>
      </c>
      <c r="AC241" s="115" t="s">
        <v>200</v>
      </c>
      <c r="AD241" s="228"/>
      <c r="AE241" s="229"/>
      <c r="AF241" s="229"/>
      <c r="AG241" s="229"/>
      <c r="AH241" s="229"/>
      <c r="AI241" s="229"/>
      <c r="AJ241" s="229"/>
      <c r="AK241" s="230"/>
    </row>
    <row r="242" spans="6:37" ht="15" customHeight="1">
      <c r="F242" s="215" t="s">
        <v>540</v>
      </c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7"/>
      <c r="U242" s="231"/>
      <c r="V242" s="232"/>
      <c r="W242" s="232"/>
      <c r="X242" s="109" t="s">
        <v>251</v>
      </c>
      <c r="Y242" s="109" t="s">
        <v>199</v>
      </c>
      <c r="Z242" s="232"/>
      <c r="AA242" s="232"/>
      <c r="AB242" s="21" t="s">
        <v>251</v>
      </c>
      <c r="AC242" s="115" t="s">
        <v>200</v>
      </c>
      <c r="AD242" s="228"/>
      <c r="AE242" s="229"/>
      <c r="AF242" s="229"/>
      <c r="AG242" s="229"/>
      <c r="AH242" s="229"/>
      <c r="AI242" s="229"/>
      <c r="AJ242" s="229"/>
      <c r="AK242" s="230"/>
    </row>
    <row r="243" spans="6:37" ht="15" customHeight="1">
      <c r="F243" s="218" t="s">
        <v>934</v>
      </c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20"/>
      <c r="U243" s="231"/>
      <c r="V243" s="232"/>
      <c r="W243" s="232"/>
      <c r="X243" s="109" t="s">
        <v>251</v>
      </c>
      <c r="Y243" s="109" t="s">
        <v>199</v>
      </c>
      <c r="Z243" s="232"/>
      <c r="AA243" s="232"/>
      <c r="AB243" s="21" t="s">
        <v>251</v>
      </c>
      <c r="AC243" s="115" t="s">
        <v>200</v>
      </c>
      <c r="AD243" s="228"/>
      <c r="AE243" s="229"/>
      <c r="AF243" s="229"/>
      <c r="AG243" s="229"/>
      <c r="AH243" s="229"/>
      <c r="AI243" s="229"/>
      <c r="AJ243" s="229"/>
      <c r="AK243" s="230"/>
    </row>
    <row r="244" spans="6:37" ht="15" customHeight="1">
      <c r="F244" s="218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20"/>
      <c r="U244" s="231"/>
      <c r="V244" s="232"/>
      <c r="W244" s="232"/>
      <c r="X244" s="109" t="s">
        <v>251</v>
      </c>
      <c r="Y244" s="109" t="s">
        <v>199</v>
      </c>
      <c r="Z244" s="232"/>
      <c r="AA244" s="232"/>
      <c r="AB244" s="21" t="s">
        <v>251</v>
      </c>
      <c r="AC244" s="115" t="s">
        <v>200</v>
      </c>
      <c r="AD244" s="228"/>
      <c r="AE244" s="229"/>
      <c r="AF244" s="229"/>
      <c r="AG244" s="229"/>
      <c r="AH244" s="229"/>
      <c r="AI244" s="229"/>
      <c r="AJ244" s="229"/>
      <c r="AK244" s="230"/>
    </row>
    <row r="245" spans="6:37" ht="15" customHeight="1">
      <c r="F245" s="218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20"/>
      <c r="U245" s="231"/>
      <c r="V245" s="232"/>
      <c r="W245" s="232"/>
      <c r="X245" s="109" t="s">
        <v>251</v>
      </c>
      <c r="Y245" s="109" t="s">
        <v>199</v>
      </c>
      <c r="Z245" s="232"/>
      <c r="AA245" s="232"/>
      <c r="AB245" s="21" t="s">
        <v>251</v>
      </c>
      <c r="AC245" s="115" t="s">
        <v>200</v>
      </c>
      <c r="AD245" s="228"/>
      <c r="AE245" s="229"/>
      <c r="AF245" s="229"/>
      <c r="AG245" s="229"/>
      <c r="AH245" s="229"/>
      <c r="AI245" s="229"/>
      <c r="AJ245" s="229"/>
      <c r="AK245" s="230"/>
    </row>
    <row r="246" spans="6:37" ht="15" customHeight="1">
      <c r="F246" s="228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30"/>
      <c r="U246" s="231"/>
      <c r="V246" s="232"/>
      <c r="W246" s="232"/>
      <c r="X246" s="109" t="s">
        <v>251</v>
      </c>
      <c r="Y246" s="109" t="s">
        <v>199</v>
      </c>
      <c r="Z246" s="232"/>
      <c r="AA246" s="232"/>
      <c r="AB246" s="21" t="s">
        <v>251</v>
      </c>
      <c r="AC246" s="115" t="s">
        <v>200</v>
      </c>
      <c r="AD246" s="228"/>
      <c r="AE246" s="229"/>
      <c r="AF246" s="229"/>
      <c r="AG246" s="229"/>
      <c r="AH246" s="229"/>
      <c r="AI246" s="229"/>
      <c r="AJ246" s="229"/>
      <c r="AK246" s="230"/>
    </row>
    <row r="247" spans="6:37" ht="15" customHeight="1">
      <c r="F247" s="228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30"/>
      <c r="U247" s="231"/>
      <c r="V247" s="232"/>
      <c r="W247" s="232"/>
      <c r="X247" s="109" t="s">
        <v>251</v>
      </c>
      <c r="Y247" s="109" t="s">
        <v>199</v>
      </c>
      <c r="Z247" s="232"/>
      <c r="AA247" s="232"/>
      <c r="AB247" s="21" t="s">
        <v>251</v>
      </c>
      <c r="AC247" s="115" t="s">
        <v>200</v>
      </c>
      <c r="AD247" s="228"/>
      <c r="AE247" s="229"/>
      <c r="AF247" s="229"/>
      <c r="AG247" s="229"/>
      <c r="AH247" s="229"/>
      <c r="AI247" s="229"/>
      <c r="AJ247" s="229"/>
      <c r="AK247" s="230"/>
    </row>
    <row r="248" spans="6:37" ht="15" customHeight="1">
      <c r="F248" s="233" t="s">
        <v>532</v>
      </c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235"/>
      <c r="U248" s="226">
        <f>IF(SUM(U235:W247)=0,"",SUM(U235:W247))</f>
      </c>
      <c r="V248" s="227"/>
      <c r="W248" s="227"/>
      <c r="X248" s="109" t="s">
        <v>251</v>
      </c>
      <c r="Y248" s="109" t="s">
        <v>199</v>
      </c>
      <c r="Z248" s="221">
        <f>IF(SUM(Z235:AA247)=0,"",SUM(Z235:AA247))</f>
      </c>
      <c r="AA248" s="222"/>
      <c r="AB248" s="21" t="s">
        <v>251</v>
      </c>
      <c r="AC248" s="115" t="s">
        <v>200</v>
      </c>
      <c r="AD248" s="223"/>
      <c r="AE248" s="224"/>
      <c r="AF248" s="224"/>
      <c r="AG248" s="224"/>
      <c r="AH248" s="224"/>
      <c r="AI248" s="224"/>
      <c r="AJ248" s="224"/>
      <c r="AK248" s="225"/>
    </row>
    <row r="249" spans="6:11" ht="15" customHeight="1">
      <c r="F249" s="1" t="s">
        <v>199</v>
      </c>
      <c r="G249" s="1" t="s">
        <v>207</v>
      </c>
      <c r="H249" s="1" t="s">
        <v>223</v>
      </c>
      <c r="I249" s="1" t="s">
        <v>165</v>
      </c>
      <c r="J249" s="1" t="s">
        <v>224</v>
      </c>
      <c r="K249" s="1" t="s">
        <v>200</v>
      </c>
    </row>
    <row r="250" spans="1:38" ht="15" customHeight="1">
      <c r="A250" s="11"/>
      <c r="B250" s="11"/>
      <c r="C250" s="11"/>
      <c r="D250" s="11"/>
      <c r="E250" s="11"/>
      <c r="F250" s="11"/>
      <c r="G250" s="11" t="s">
        <v>128</v>
      </c>
      <c r="H250" s="11"/>
      <c r="I250" s="11" t="s">
        <v>496</v>
      </c>
      <c r="J250" s="11" t="s">
        <v>541</v>
      </c>
      <c r="K250" s="11" t="s">
        <v>335</v>
      </c>
      <c r="L250" s="11" t="s">
        <v>104</v>
      </c>
      <c r="M250" s="11" t="s">
        <v>365</v>
      </c>
      <c r="N250" s="11" t="s">
        <v>364</v>
      </c>
      <c r="O250" s="11" t="s">
        <v>100</v>
      </c>
      <c r="P250" s="11" t="s">
        <v>102</v>
      </c>
      <c r="Q250" s="11" t="s">
        <v>667</v>
      </c>
      <c r="R250" s="11" t="s">
        <v>646</v>
      </c>
      <c r="S250" s="11" t="s">
        <v>647</v>
      </c>
      <c r="T250" s="11" t="s">
        <v>632</v>
      </c>
      <c r="U250" s="11" t="s">
        <v>642</v>
      </c>
      <c r="V250" s="11" t="s">
        <v>613</v>
      </c>
      <c r="W250" s="11" t="s">
        <v>648</v>
      </c>
      <c r="X250" s="11" t="s">
        <v>634</v>
      </c>
      <c r="Y250" s="11" t="s">
        <v>542</v>
      </c>
      <c r="Z250" s="11" t="s">
        <v>634</v>
      </c>
      <c r="AA250" s="11" t="s">
        <v>113</v>
      </c>
      <c r="AB250" s="11" t="s">
        <v>328</v>
      </c>
      <c r="AC250" s="11" t="s">
        <v>329</v>
      </c>
      <c r="AD250" s="11" t="s">
        <v>442</v>
      </c>
      <c r="AE250" s="11" t="s">
        <v>329</v>
      </c>
      <c r="AF250" s="11" t="s">
        <v>543</v>
      </c>
      <c r="AG250" s="11" t="s">
        <v>114</v>
      </c>
      <c r="AH250" s="11" t="s">
        <v>667</v>
      </c>
      <c r="AI250" s="11" t="s">
        <v>646</v>
      </c>
      <c r="AJ250" s="11" t="s">
        <v>647</v>
      </c>
      <c r="AK250" s="11" t="s">
        <v>632</v>
      </c>
      <c r="AL250" s="11"/>
    </row>
    <row r="251" spans="1:38" ht="15" customHeight="1">
      <c r="A251" s="11"/>
      <c r="B251" s="11"/>
      <c r="C251" s="11"/>
      <c r="D251" s="11"/>
      <c r="E251" s="11"/>
      <c r="F251" s="11"/>
      <c r="G251" s="11"/>
      <c r="H251" s="11" t="s">
        <v>642</v>
      </c>
      <c r="I251" s="11" t="s">
        <v>613</v>
      </c>
      <c r="J251" s="11" t="s">
        <v>611</v>
      </c>
      <c r="K251" s="11" t="s">
        <v>634</v>
      </c>
      <c r="L251" s="11" t="s">
        <v>649</v>
      </c>
      <c r="M251" s="11" t="s">
        <v>634</v>
      </c>
      <c r="N251" s="11" t="s">
        <v>113</v>
      </c>
      <c r="O251" s="11" t="s">
        <v>376</v>
      </c>
      <c r="P251" s="11" t="s">
        <v>379</v>
      </c>
      <c r="Q251" s="11" t="s">
        <v>374</v>
      </c>
      <c r="R251" s="11" t="s">
        <v>375</v>
      </c>
      <c r="S251" s="11" t="s">
        <v>544</v>
      </c>
      <c r="T251" s="11" t="s">
        <v>545</v>
      </c>
      <c r="U251" s="11" t="s">
        <v>377</v>
      </c>
      <c r="V251" s="11" t="s">
        <v>114</v>
      </c>
      <c r="W251" s="11" t="s">
        <v>667</v>
      </c>
      <c r="X251" s="11" t="s">
        <v>646</v>
      </c>
      <c r="Y251" s="11" t="s">
        <v>647</v>
      </c>
      <c r="Z251" s="11" t="s">
        <v>632</v>
      </c>
      <c r="AA251" s="11" t="s">
        <v>642</v>
      </c>
      <c r="AB251" s="11" t="s">
        <v>613</v>
      </c>
      <c r="AC251" s="11" t="s">
        <v>650</v>
      </c>
      <c r="AD251" s="11" t="s">
        <v>651</v>
      </c>
      <c r="AE251" s="11" t="s">
        <v>634</v>
      </c>
      <c r="AF251" s="11" t="s">
        <v>652</v>
      </c>
      <c r="AG251" s="11" t="s">
        <v>653</v>
      </c>
      <c r="AH251" s="11" t="s">
        <v>634</v>
      </c>
      <c r="AI251" s="11" t="s">
        <v>113</v>
      </c>
      <c r="AJ251" s="11" t="s">
        <v>546</v>
      </c>
      <c r="AK251" s="11" t="s">
        <v>547</v>
      </c>
      <c r="AL251" s="11"/>
    </row>
    <row r="252" spans="1:38" ht="15" customHeight="1">
      <c r="A252" s="11"/>
      <c r="B252" s="11"/>
      <c r="C252" s="11"/>
      <c r="D252" s="11"/>
      <c r="E252" s="11"/>
      <c r="F252" s="11"/>
      <c r="G252" s="11"/>
      <c r="H252" s="11" t="s">
        <v>376</v>
      </c>
      <c r="I252" s="11" t="s">
        <v>379</v>
      </c>
      <c r="J252" s="11" t="s">
        <v>374</v>
      </c>
      <c r="K252" s="11" t="s">
        <v>375</v>
      </c>
      <c r="L252" s="11" t="s">
        <v>544</v>
      </c>
      <c r="M252" s="11" t="s">
        <v>545</v>
      </c>
      <c r="N252" s="11" t="s">
        <v>377</v>
      </c>
      <c r="O252" s="11" t="s">
        <v>114</v>
      </c>
      <c r="P252" s="11" t="s">
        <v>667</v>
      </c>
      <c r="Q252" s="11" t="s">
        <v>548</v>
      </c>
      <c r="R252" s="11" t="s">
        <v>328</v>
      </c>
      <c r="S252" s="11" t="s">
        <v>442</v>
      </c>
      <c r="T252" s="11" t="s">
        <v>329</v>
      </c>
      <c r="U252" s="11" t="s">
        <v>445</v>
      </c>
      <c r="V252" s="11" t="s">
        <v>549</v>
      </c>
      <c r="W252" s="11" t="s">
        <v>447</v>
      </c>
      <c r="X252" s="11" t="s">
        <v>524</v>
      </c>
      <c r="Y252" s="11" t="s">
        <v>654</v>
      </c>
      <c r="Z252" s="11" t="s">
        <v>632</v>
      </c>
      <c r="AA252" s="11" t="s">
        <v>634</v>
      </c>
      <c r="AB252" s="11" t="s">
        <v>644</v>
      </c>
      <c r="AC252" s="11" t="s">
        <v>634</v>
      </c>
      <c r="AD252" s="11" t="s">
        <v>667</v>
      </c>
      <c r="AE252" s="11" t="s">
        <v>548</v>
      </c>
      <c r="AF252" s="11" t="s">
        <v>328</v>
      </c>
      <c r="AG252" s="11" t="s">
        <v>458</v>
      </c>
      <c r="AH252" s="11" t="s">
        <v>329</v>
      </c>
      <c r="AI252" s="11" t="s">
        <v>655</v>
      </c>
      <c r="AJ252" s="11" t="s">
        <v>656</v>
      </c>
      <c r="AK252" s="11" t="s">
        <v>637</v>
      </c>
      <c r="AL252" s="11"/>
    </row>
    <row r="253" spans="1:38" ht="15" customHeight="1">
      <c r="A253" s="11"/>
      <c r="B253" s="11"/>
      <c r="C253" s="11"/>
      <c r="D253" s="11"/>
      <c r="E253" s="11"/>
      <c r="F253" s="11"/>
      <c r="G253" s="11"/>
      <c r="H253" s="11" t="s">
        <v>657</v>
      </c>
      <c r="I253" s="11" t="s">
        <v>634</v>
      </c>
      <c r="J253" s="11" t="s">
        <v>667</v>
      </c>
      <c r="K253" s="11" t="s">
        <v>525</v>
      </c>
      <c r="L253" s="11" t="s">
        <v>526</v>
      </c>
      <c r="M253" s="11" t="s">
        <v>543</v>
      </c>
      <c r="N253" s="11" t="s">
        <v>667</v>
      </c>
      <c r="O253" s="11" t="s">
        <v>525</v>
      </c>
      <c r="P253" s="11" t="s">
        <v>527</v>
      </c>
      <c r="Q253" s="11" t="s">
        <v>543</v>
      </c>
      <c r="R253" s="11" t="s">
        <v>667</v>
      </c>
      <c r="S253" s="11" t="s">
        <v>328</v>
      </c>
      <c r="T253" s="11" t="s">
        <v>329</v>
      </c>
      <c r="U253" s="11" t="s">
        <v>525</v>
      </c>
      <c r="V253" s="11" t="s">
        <v>543</v>
      </c>
      <c r="W253" s="11" t="s">
        <v>667</v>
      </c>
      <c r="X253" s="11" t="s">
        <v>103</v>
      </c>
      <c r="Y253" s="11" t="s">
        <v>104</v>
      </c>
      <c r="Z253" s="11" t="s">
        <v>380</v>
      </c>
      <c r="AA253" s="11" t="s">
        <v>104</v>
      </c>
      <c r="AB253" s="11" t="s">
        <v>365</v>
      </c>
      <c r="AC253" s="11" t="s">
        <v>364</v>
      </c>
      <c r="AD253" s="11" t="s">
        <v>105</v>
      </c>
      <c r="AE253" s="11" t="s">
        <v>345</v>
      </c>
      <c r="AF253" s="11" t="s">
        <v>367</v>
      </c>
      <c r="AG253" s="11" t="s">
        <v>106</v>
      </c>
      <c r="AH253" s="11" t="s">
        <v>99</v>
      </c>
      <c r="AI253" s="11" t="s">
        <v>107</v>
      </c>
      <c r="AJ253" s="11" t="s">
        <v>108</v>
      </c>
      <c r="AK253" s="11" t="s">
        <v>109</v>
      </c>
      <c r="AL253" s="11"/>
    </row>
    <row r="254" spans="1:38" ht="15" customHeight="1">
      <c r="A254" s="11"/>
      <c r="B254" s="11"/>
      <c r="C254" s="11"/>
      <c r="D254" s="11"/>
      <c r="E254" s="11"/>
      <c r="F254" s="11"/>
      <c r="G254" s="11"/>
      <c r="H254" s="11" t="s">
        <v>120</v>
      </c>
      <c r="I254" s="11"/>
      <c r="J254" s="11" t="s">
        <v>646</v>
      </c>
      <c r="K254" s="11" t="s">
        <v>647</v>
      </c>
      <c r="L254" s="11" t="s">
        <v>632</v>
      </c>
      <c r="M254" s="11" t="s">
        <v>642</v>
      </c>
      <c r="N254" s="11" t="s">
        <v>613</v>
      </c>
      <c r="O254" s="11" t="s">
        <v>648</v>
      </c>
      <c r="P254" s="11" t="s">
        <v>634</v>
      </c>
      <c r="Q254" s="11" t="s">
        <v>542</v>
      </c>
      <c r="R254" s="11" t="s">
        <v>634</v>
      </c>
      <c r="S254" s="11" t="s">
        <v>113</v>
      </c>
      <c r="T254" s="11" t="s">
        <v>328</v>
      </c>
      <c r="U254" s="11" t="s">
        <v>329</v>
      </c>
      <c r="V254" s="11" t="s">
        <v>442</v>
      </c>
      <c r="W254" s="11" t="s">
        <v>329</v>
      </c>
      <c r="X254" s="11" t="s">
        <v>543</v>
      </c>
      <c r="Y254" s="11" t="s">
        <v>114</v>
      </c>
      <c r="Z254" s="11" t="s">
        <v>667</v>
      </c>
      <c r="AA254" s="11" t="s">
        <v>646</v>
      </c>
      <c r="AB254" s="11" t="s">
        <v>647</v>
      </c>
      <c r="AC254" s="11" t="s">
        <v>632</v>
      </c>
      <c r="AD254" s="11" t="s">
        <v>642</v>
      </c>
      <c r="AE254" s="11" t="s">
        <v>613</v>
      </c>
      <c r="AF254" s="11" t="s">
        <v>611</v>
      </c>
      <c r="AG254" s="11" t="s">
        <v>634</v>
      </c>
      <c r="AH254" s="11" t="s">
        <v>649</v>
      </c>
      <c r="AI254" s="11" t="s">
        <v>634</v>
      </c>
      <c r="AJ254" s="11" t="s">
        <v>113</v>
      </c>
      <c r="AK254" s="11" t="s">
        <v>376</v>
      </c>
      <c r="AL254" s="11"/>
    </row>
    <row r="255" spans="1:38" ht="15" customHeight="1">
      <c r="A255" s="11"/>
      <c r="B255" s="11"/>
      <c r="C255" s="11"/>
      <c r="D255" s="11"/>
      <c r="E255" s="11"/>
      <c r="F255" s="11"/>
      <c r="G255" s="11"/>
      <c r="H255" s="11"/>
      <c r="I255" s="11" t="s">
        <v>379</v>
      </c>
      <c r="J255" s="11" t="s">
        <v>374</v>
      </c>
      <c r="K255" s="11" t="s">
        <v>375</v>
      </c>
      <c r="L255" s="11" t="s">
        <v>544</v>
      </c>
      <c r="M255" s="11" t="s">
        <v>545</v>
      </c>
      <c r="N255" s="11" t="s">
        <v>377</v>
      </c>
      <c r="O255" s="11" t="s">
        <v>114</v>
      </c>
      <c r="P255" s="11" t="s">
        <v>667</v>
      </c>
      <c r="Q255" s="11" t="s">
        <v>646</v>
      </c>
      <c r="R255" s="11" t="s">
        <v>647</v>
      </c>
      <c r="S255" s="11" t="s">
        <v>632</v>
      </c>
      <c r="T255" s="11" t="s">
        <v>642</v>
      </c>
      <c r="U255" s="11" t="s">
        <v>613</v>
      </c>
      <c r="V255" s="11" t="s">
        <v>650</v>
      </c>
      <c r="W255" s="11" t="s">
        <v>651</v>
      </c>
      <c r="X255" s="11" t="s">
        <v>634</v>
      </c>
      <c r="Y255" s="11" t="s">
        <v>652</v>
      </c>
      <c r="Z255" s="11" t="s">
        <v>653</v>
      </c>
      <c r="AA255" s="11" t="s">
        <v>634</v>
      </c>
      <c r="AB255" s="11" t="s">
        <v>113</v>
      </c>
      <c r="AC255" s="11" t="s">
        <v>546</v>
      </c>
      <c r="AD255" s="11" t="s">
        <v>547</v>
      </c>
      <c r="AE255" s="11" t="s">
        <v>376</v>
      </c>
      <c r="AF255" s="11" t="s">
        <v>379</v>
      </c>
      <c r="AG255" s="11" t="s">
        <v>374</v>
      </c>
      <c r="AH255" s="11" t="s">
        <v>375</v>
      </c>
      <c r="AI255" s="11" t="s">
        <v>544</v>
      </c>
      <c r="AJ255" s="11" t="s">
        <v>545</v>
      </c>
      <c r="AK255" s="11" t="s">
        <v>377</v>
      </c>
      <c r="AL255" s="11" t="s">
        <v>114</v>
      </c>
    </row>
    <row r="256" spans="1:38" ht="15" customHeight="1">
      <c r="A256" s="11"/>
      <c r="B256" s="11"/>
      <c r="C256" s="11"/>
      <c r="D256" s="11"/>
      <c r="E256" s="11"/>
      <c r="F256" s="11"/>
      <c r="G256" s="11"/>
      <c r="H256" s="11"/>
      <c r="I256" s="11" t="s">
        <v>108</v>
      </c>
      <c r="J256" s="11" t="s">
        <v>102</v>
      </c>
      <c r="K256" s="11" t="s">
        <v>667</v>
      </c>
      <c r="L256" s="11" t="s">
        <v>658</v>
      </c>
      <c r="M256" s="11" t="s">
        <v>637</v>
      </c>
      <c r="N256" s="11" t="s">
        <v>644</v>
      </c>
      <c r="O256" s="11" t="s">
        <v>634</v>
      </c>
      <c r="P256" s="11" t="s">
        <v>335</v>
      </c>
      <c r="Q256" s="11" t="s">
        <v>111</v>
      </c>
      <c r="R256" s="11" t="s">
        <v>391</v>
      </c>
      <c r="S256" s="11" t="s">
        <v>475</v>
      </c>
      <c r="T256" s="11" t="s">
        <v>106</v>
      </c>
      <c r="U256" s="11" t="s">
        <v>99</v>
      </c>
      <c r="V256" s="11" t="s">
        <v>550</v>
      </c>
      <c r="W256" s="11" t="s">
        <v>551</v>
      </c>
      <c r="X256" s="11" t="s">
        <v>105</v>
      </c>
      <c r="Y256" s="11" t="s">
        <v>551</v>
      </c>
      <c r="Z256" s="11" t="s">
        <v>552</v>
      </c>
      <c r="AA256" s="11" t="s">
        <v>115</v>
      </c>
      <c r="AB256" s="11" t="s">
        <v>667</v>
      </c>
      <c r="AC256" s="11" t="s">
        <v>553</v>
      </c>
      <c r="AD256" s="11" t="s">
        <v>328</v>
      </c>
      <c r="AE256" s="11" t="s">
        <v>554</v>
      </c>
      <c r="AF256" s="11" t="s">
        <v>399</v>
      </c>
      <c r="AG256" s="11" t="s">
        <v>555</v>
      </c>
      <c r="AH256" s="11" t="s">
        <v>111</v>
      </c>
      <c r="AI256" s="11" t="s">
        <v>556</v>
      </c>
      <c r="AJ256" s="11" t="s">
        <v>101</v>
      </c>
      <c r="AK256" s="11" t="s">
        <v>99</v>
      </c>
      <c r="AL256" s="11"/>
    </row>
    <row r="257" spans="1:38" ht="15" customHeight="1">
      <c r="A257" s="11"/>
      <c r="B257" s="11"/>
      <c r="C257" s="11"/>
      <c r="D257" s="11"/>
      <c r="E257" s="11"/>
      <c r="F257" s="11"/>
      <c r="G257" s="11"/>
      <c r="H257" s="11"/>
      <c r="I257" s="11" t="s">
        <v>550</v>
      </c>
      <c r="J257" s="11" t="s">
        <v>551</v>
      </c>
      <c r="K257" s="11" t="s">
        <v>551</v>
      </c>
      <c r="L257" s="11" t="s">
        <v>552</v>
      </c>
      <c r="M257" s="11" t="s">
        <v>377</v>
      </c>
      <c r="N257" s="11" t="s">
        <v>557</v>
      </c>
      <c r="O257" s="11" t="s">
        <v>558</v>
      </c>
      <c r="P257" s="11" t="s">
        <v>100</v>
      </c>
      <c r="Q257" s="11" t="s">
        <v>559</v>
      </c>
      <c r="R257" s="11" t="s">
        <v>370</v>
      </c>
      <c r="S257" s="11" t="s">
        <v>659</v>
      </c>
      <c r="T257" s="11" t="s">
        <v>628</v>
      </c>
      <c r="U257" s="11" t="s">
        <v>627</v>
      </c>
      <c r="V257" s="11" t="s">
        <v>377</v>
      </c>
      <c r="W257" s="11" t="s">
        <v>108</v>
      </c>
      <c r="X257" s="11" t="s">
        <v>106</v>
      </c>
      <c r="Y257" s="11" t="s">
        <v>99</v>
      </c>
      <c r="Z257" s="11" t="s">
        <v>109</v>
      </c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:38" ht="15" customHeight="1">
      <c r="A258" s="11"/>
      <c r="B258" s="11"/>
      <c r="C258" s="11"/>
      <c r="D258" s="11"/>
      <c r="E258" s="11"/>
      <c r="F258" s="11"/>
      <c r="G258" s="11"/>
      <c r="H258" s="11" t="s">
        <v>464</v>
      </c>
      <c r="I258" s="11"/>
      <c r="J258" s="11" t="s">
        <v>548</v>
      </c>
      <c r="K258" s="11" t="s">
        <v>328</v>
      </c>
      <c r="L258" s="11" t="s">
        <v>442</v>
      </c>
      <c r="M258" s="11" t="s">
        <v>329</v>
      </c>
      <c r="N258" s="11" t="s">
        <v>445</v>
      </c>
      <c r="O258" s="11" t="s">
        <v>549</v>
      </c>
      <c r="P258" s="11" t="s">
        <v>447</v>
      </c>
      <c r="Q258" s="11" t="s">
        <v>524</v>
      </c>
      <c r="R258" s="11" t="s">
        <v>654</v>
      </c>
      <c r="S258" s="11" t="s">
        <v>632</v>
      </c>
      <c r="T258" s="11" t="s">
        <v>634</v>
      </c>
      <c r="U258" s="11" t="s">
        <v>644</v>
      </c>
      <c r="V258" s="11" t="s">
        <v>634</v>
      </c>
      <c r="W258" s="11" t="s">
        <v>108</v>
      </c>
      <c r="X258" s="11" t="s">
        <v>102</v>
      </c>
      <c r="Y258" s="11" t="s">
        <v>667</v>
      </c>
      <c r="Z258" s="11" t="s">
        <v>548</v>
      </c>
      <c r="AA258" s="11" t="s">
        <v>328</v>
      </c>
      <c r="AB258" s="11" t="s">
        <v>442</v>
      </c>
      <c r="AC258" s="11" t="s">
        <v>329</v>
      </c>
      <c r="AD258" s="11" t="s">
        <v>445</v>
      </c>
      <c r="AE258" s="11" t="s">
        <v>549</v>
      </c>
      <c r="AF258" s="11" t="s">
        <v>447</v>
      </c>
      <c r="AG258" s="11" t="s">
        <v>524</v>
      </c>
      <c r="AH258" s="11" t="s">
        <v>654</v>
      </c>
      <c r="AI258" s="11" t="s">
        <v>632</v>
      </c>
      <c r="AJ258" s="11" t="s">
        <v>634</v>
      </c>
      <c r="AK258" s="11" t="s">
        <v>644</v>
      </c>
      <c r="AL258" s="11"/>
    </row>
    <row r="259" spans="1:38" ht="15" customHeight="1">
      <c r="A259" s="11"/>
      <c r="B259" s="11"/>
      <c r="C259" s="11"/>
      <c r="D259" s="11"/>
      <c r="E259" s="11"/>
      <c r="F259" s="11"/>
      <c r="G259" s="11"/>
      <c r="H259" s="11"/>
      <c r="I259" s="11" t="s">
        <v>634</v>
      </c>
      <c r="J259" s="11" t="s">
        <v>560</v>
      </c>
      <c r="K259" s="11" t="s">
        <v>363</v>
      </c>
      <c r="L259" s="11" t="s">
        <v>104</v>
      </c>
      <c r="M259" s="11" t="s">
        <v>627</v>
      </c>
      <c r="N259" s="11" t="s">
        <v>605</v>
      </c>
      <c r="O259" s="11" t="s">
        <v>104</v>
      </c>
      <c r="P259" s="11" t="s">
        <v>550</v>
      </c>
      <c r="Q259" s="11" t="s">
        <v>551</v>
      </c>
      <c r="R259" s="11" t="s">
        <v>105</v>
      </c>
      <c r="S259" s="11" t="s">
        <v>561</v>
      </c>
      <c r="T259" s="11" t="s">
        <v>562</v>
      </c>
      <c r="U259" s="11" t="s">
        <v>106</v>
      </c>
      <c r="V259" s="11" t="s">
        <v>99</v>
      </c>
      <c r="W259" s="11" t="s">
        <v>603</v>
      </c>
      <c r="X259" s="11" t="s">
        <v>660</v>
      </c>
      <c r="Y259" s="11" t="s">
        <v>115</v>
      </c>
      <c r="Z259" s="11" t="s">
        <v>116</v>
      </c>
      <c r="AA259" s="11" t="s">
        <v>667</v>
      </c>
      <c r="AB259" s="11" t="s">
        <v>563</v>
      </c>
      <c r="AC259" s="11" t="s">
        <v>564</v>
      </c>
      <c r="AD259" s="11" t="s">
        <v>602</v>
      </c>
      <c r="AE259" s="11" t="s">
        <v>565</v>
      </c>
      <c r="AF259" s="11" t="s">
        <v>566</v>
      </c>
      <c r="AG259" s="11" t="s">
        <v>603</v>
      </c>
      <c r="AH259" s="11" t="s">
        <v>442</v>
      </c>
      <c r="AI259" s="11" t="s">
        <v>329</v>
      </c>
      <c r="AJ259" s="11" t="s">
        <v>445</v>
      </c>
      <c r="AK259" s="11" t="s">
        <v>105</v>
      </c>
      <c r="AL259" s="11"/>
    </row>
    <row r="260" spans="1:38" ht="15" customHeight="1">
      <c r="A260" s="11"/>
      <c r="B260" s="11"/>
      <c r="C260" s="11"/>
      <c r="D260" s="11"/>
      <c r="E260" s="11"/>
      <c r="F260" s="11"/>
      <c r="G260" s="11"/>
      <c r="H260" s="11"/>
      <c r="I260" s="11" t="s">
        <v>549</v>
      </c>
      <c r="J260" s="11" t="s">
        <v>447</v>
      </c>
      <c r="K260" s="11" t="s">
        <v>106</v>
      </c>
      <c r="L260" s="11" t="s">
        <v>99</v>
      </c>
      <c r="M260" s="11" t="s">
        <v>527</v>
      </c>
      <c r="N260" s="11" t="s">
        <v>567</v>
      </c>
      <c r="O260" s="11" t="s">
        <v>105</v>
      </c>
      <c r="P260" s="11" t="s">
        <v>429</v>
      </c>
      <c r="Q260" s="11" t="s">
        <v>106</v>
      </c>
      <c r="R260" s="11" t="s">
        <v>99</v>
      </c>
      <c r="S260" s="11" t="s">
        <v>377</v>
      </c>
      <c r="T260" s="11" t="s">
        <v>108</v>
      </c>
      <c r="U260" s="11" t="s">
        <v>106</v>
      </c>
      <c r="V260" s="11" t="s">
        <v>99</v>
      </c>
      <c r="W260" s="11" t="s">
        <v>109</v>
      </c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:38" ht="15" customHeight="1">
      <c r="A261" s="11"/>
      <c r="B261" s="11"/>
      <c r="C261" s="11"/>
      <c r="D261" s="11"/>
      <c r="E261" s="11"/>
      <c r="F261" s="11"/>
      <c r="G261" s="11"/>
      <c r="H261" s="11" t="s">
        <v>477</v>
      </c>
      <c r="I261" s="11"/>
      <c r="J261" s="11" t="s">
        <v>548</v>
      </c>
      <c r="K261" s="11" t="s">
        <v>328</v>
      </c>
      <c r="L261" s="11" t="s">
        <v>458</v>
      </c>
      <c r="M261" s="11" t="s">
        <v>329</v>
      </c>
      <c r="N261" s="11" t="s">
        <v>655</v>
      </c>
      <c r="O261" s="11" t="s">
        <v>656</v>
      </c>
      <c r="P261" s="11" t="s">
        <v>637</v>
      </c>
      <c r="Q261" s="11" t="s">
        <v>657</v>
      </c>
      <c r="R261" s="11" t="s">
        <v>634</v>
      </c>
      <c r="S261" s="11" t="s">
        <v>108</v>
      </c>
      <c r="T261" s="11" t="s">
        <v>102</v>
      </c>
      <c r="U261" s="11" t="s">
        <v>667</v>
      </c>
      <c r="V261" s="11" t="s">
        <v>548</v>
      </c>
      <c r="W261" s="11" t="s">
        <v>328</v>
      </c>
      <c r="X261" s="11" t="s">
        <v>458</v>
      </c>
      <c r="Y261" s="11" t="s">
        <v>329</v>
      </c>
      <c r="Z261" s="11" t="s">
        <v>655</v>
      </c>
      <c r="AA261" s="11" t="s">
        <v>656</v>
      </c>
      <c r="AB261" s="11" t="s">
        <v>637</v>
      </c>
      <c r="AC261" s="11" t="s">
        <v>657</v>
      </c>
      <c r="AD261" s="11" t="s">
        <v>634</v>
      </c>
      <c r="AE261" s="11" t="s">
        <v>441</v>
      </c>
      <c r="AF261" s="11" t="s">
        <v>363</v>
      </c>
      <c r="AG261" s="11" t="s">
        <v>104</v>
      </c>
      <c r="AH261" s="11" t="s">
        <v>627</v>
      </c>
      <c r="AI261" s="11" t="s">
        <v>605</v>
      </c>
      <c r="AJ261" s="11" t="s">
        <v>104</v>
      </c>
      <c r="AK261" s="11" t="s">
        <v>550</v>
      </c>
      <c r="AL261" s="11"/>
    </row>
    <row r="262" spans="1:38" ht="15" customHeight="1">
      <c r="A262" s="11"/>
      <c r="B262" s="11"/>
      <c r="C262" s="11"/>
      <c r="D262" s="11"/>
      <c r="E262" s="11"/>
      <c r="F262" s="11"/>
      <c r="G262" s="11"/>
      <c r="H262" s="11"/>
      <c r="I262" s="11" t="s">
        <v>551</v>
      </c>
      <c r="J262" s="11" t="s">
        <v>105</v>
      </c>
      <c r="K262" s="11" t="s">
        <v>561</v>
      </c>
      <c r="L262" s="11" t="s">
        <v>562</v>
      </c>
      <c r="M262" s="11" t="s">
        <v>106</v>
      </c>
      <c r="N262" s="11" t="s">
        <v>99</v>
      </c>
      <c r="O262" s="11" t="s">
        <v>603</v>
      </c>
      <c r="P262" s="11" t="s">
        <v>660</v>
      </c>
      <c r="Q262" s="11" t="s">
        <v>115</v>
      </c>
      <c r="R262" s="11" t="s">
        <v>116</v>
      </c>
      <c r="S262" s="11" t="s">
        <v>667</v>
      </c>
      <c r="T262" s="11" t="s">
        <v>548</v>
      </c>
      <c r="U262" s="11" t="s">
        <v>328</v>
      </c>
      <c r="V262" s="11" t="s">
        <v>458</v>
      </c>
      <c r="W262" s="11" t="s">
        <v>329</v>
      </c>
      <c r="X262" s="11" t="s">
        <v>104</v>
      </c>
      <c r="Y262" s="11" t="s">
        <v>568</v>
      </c>
      <c r="Z262" s="11" t="s">
        <v>569</v>
      </c>
      <c r="AA262" s="11" t="s">
        <v>661</v>
      </c>
      <c r="AB262" s="11" t="s">
        <v>378</v>
      </c>
      <c r="AC262" s="11" t="s">
        <v>401</v>
      </c>
      <c r="AD262" s="11" t="s">
        <v>335</v>
      </c>
      <c r="AE262" s="11" t="s">
        <v>104</v>
      </c>
      <c r="AF262" s="11" t="s">
        <v>458</v>
      </c>
      <c r="AG262" s="11" t="s">
        <v>329</v>
      </c>
      <c r="AH262" s="11" t="s">
        <v>100</v>
      </c>
      <c r="AI262" s="11" t="s">
        <v>422</v>
      </c>
      <c r="AJ262" s="11" t="s">
        <v>99</v>
      </c>
      <c r="AK262" s="11" t="s">
        <v>390</v>
      </c>
      <c r="AL262" s="11"/>
    </row>
    <row r="263" spans="1:38" ht="15" customHeight="1">
      <c r="A263" s="11"/>
      <c r="B263" s="11"/>
      <c r="C263" s="11"/>
      <c r="D263" s="11"/>
      <c r="E263" s="11"/>
      <c r="F263" s="11"/>
      <c r="G263" s="11"/>
      <c r="H263" s="11"/>
      <c r="I263" s="11" t="s">
        <v>329</v>
      </c>
      <c r="J263" s="11" t="s">
        <v>570</v>
      </c>
      <c r="K263" s="11" t="s">
        <v>571</v>
      </c>
      <c r="L263" s="11" t="s">
        <v>105</v>
      </c>
      <c r="M263" s="11" t="s">
        <v>572</v>
      </c>
      <c r="N263" s="11" t="s">
        <v>115</v>
      </c>
      <c r="O263" s="11" t="s">
        <v>627</v>
      </c>
      <c r="P263" s="11" t="s">
        <v>458</v>
      </c>
      <c r="Q263" s="11" t="s">
        <v>329</v>
      </c>
      <c r="R263" s="11" t="s">
        <v>655</v>
      </c>
      <c r="S263" s="11" t="s">
        <v>656</v>
      </c>
      <c r="T263" s="11" t="s">
        <v>637</v>
      </c>
      <c r="U263" s="11" t="s">
        <v>105</v>
      </c>
      <c r="V263" s="11" t="s">
        <v>548</v>
      </c>
      <c r="W263" s="11" t="s">
        <v>328</v>
      </c>
      <c r="X263" s="11" t="s">
        <v>573</v>
      </c>
      <c r="Y263" s="11" t="s">
        <v>429</v>
      </c>
      <c r="Z263" s="11" t="s">
        <v>377</v>
      </c>
      <c r="AA263" s="11" t="s">
        <v>100</v>
      </c>
      <c r="AB263" s="11" t="s">
        <v>574</v>
      </c>
      <c r="AC263" s="11" t="s">
        <v>434</v>
      </c>
      <c r="AD263" s="11" t="s">
        <v>348</v>
      </c>
      <c r="AE263" s="11" t="s">
        <v>575</v>
      </c>
      <c r="AF263" s="11" t="s">
        <v>576</v>
      </c>
      <c r="AG263" s="11" t="s">
        <v>115</v>
      </c>
      <c r="AH263" s="11" t="s">
        <v>667</v>
      </c>
      <c r="AI263" s="11" t="s">
        <v>406</v>
      </c>
      <c r="AJ263" s="11" t="s">
        <v>577</v>
      </c>
      <c r="AK263" s="11" t="s">
        <v>578</v>
      </c>
      <c r="AL263" s="11"/>
    </row>
    <row r="264" spans="1:38" ht="15" customHeight="1">
      <c r="A264" s="11"/>
      <c r="B264" s="11"/>
      <c r="C264" s="11"/>
      <c r="D264" s="11"/>
      <c r="E264" s="11"/>
      <c r="F264" s="11"/>
      <c r="G264" s="11"/>
      <c r="H264" s="11"/>
      <c r="I264" s="11" t="s">
        <v>363</v>
      </c>
      <c r="J264" s="11" t="s">
        <v>105</v>
      </c>
      <c r="K264" s="11" t="s">
        <v>579</v>
      </c>
      <c r="L264" s="11" t="s">
        <v>99</v>
      </c>
      <c r="M264" s="11" t="s">
        <v>377</v>
      </c>
      <c r="N264" s="11" t="s">
        <v>108</v>
      </c>
      <c r="O264" s="11" t="s">
        <v>106</v>
      </c>
      <c r="P264" s="11" t="s">
        <v>99</v>
      </c>
      <c r="Q264" s="11" t="s">
        <v>109</v>
      </c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:38" ht="15" customHeight="1">
      <c r="A265" s="11"/>
      <c r="B265" s="11"/>
      <c r="C265" s="11"/>
      <c r="D265" s="11"/>
      <c r="E265" s="11"/>
      <c r="F265" s="11"/>
      <c r="G265" s="11"/>
      <c r="H265" s="11" t="s">
        <v>463</v>
      </c>
      <c r="I265" s="11"/>
      <c r="J265" s="11" t="s">
        <v>525</v>
      </c>
      <c r="K265" s="11" t="s">
        <v>526</v>
      </c>
      <c r="L265" s="11" t="s">
        <v>543</v>
      </c>
      <c r="M265" s="11" t="s">
        <v>108</v>
      </c>
      <c r="N265" s="11" t="s">
        <v>102</v>
      </c>
      <c r="O265" s="11" t="s">
        <v>667</v>
      </c>
      <c r="P265" s="11" t="s">
        <v>525</v>
      </c>
      <c r="Q265" s="11" t="s">
        <v>526</v>
      </c>
      <c r="R265" s="11" t="s">
        <v>543</v>
      </c>
      <c r="S265" s="11" t="s">
        <v>580</v>
      </c>
      <c r="T265" s="11" t="s">
        <v>100</v>
      </c>
      <c r="U265" s="11" t="s">
        <v>581</v>
      </c>
      <c r="V265" s="11" t="s">
        <v>662</v>
      </c>
      <c r="W265" s="11" t="s">
        <v>663</v>
      </c>
      <c r="X265" s="11" t="s">
        <v>525</v>
      </c>
      <c r="Y265" s="11" t="s">
        <v>526</v>
      </c>
      <c r="Z265" s="11" t="s">
        <v>543</v>
      </c>
      <c r="AA265" s="11" t="s">
        <v>113</v>
      </c>
      <c r="AB265" s="11" t="s">
        <v>525</v>
      </c>
      <c r="AC265" s="11" t="s">
        <v>526</v>
      </c>
      <c r="AD265" s="11" t="s">
        <v>543</v>
      </c>
      <c r="AE265" s="11" t="s">
        <v>582</v>
      </c>
      <c r="AF265" s="11" t="s">
        <v>105</v>
      </c>
      <c r="AG265" s="11" t="s">
        <v>344</v>
      </c>
      <c r="AH265" s="11" t="s">
        <v>664</v>
      </c>
      <c r="AI265" s="11" t="s">
        <v>665</v>
      </c>
      <c r="AJ265" s="11" t="s">
        <v>108</v>
      </c>
      <c r="AK265" s="11" t="s">
        <v>106</v>
      </c>
      <c r="AL265" s="11"/>
    </row>
    <row r="266" spans="1:38" ht="15" customHeight="1">
      <c r="A266" s="11"/>
      <c r="B266" s="11"/>
      <c r="C266" s="11"/>
      <c r="D266" s="11"/>
      <c r="E266" s="11"/>
      <c r="F266" s="11"/>
      <c r="G266" s="11"/>
      <c r="H266" s="11"/>
      <c r="I266" s="11" t="s">
        <v>99</v>
      </c>
      <c r="J266" s="11" t="s">
        <v>109</v>
      </c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:38" ht="15" customHeight="1">
      <c r="A267" s="11"/>
      <c r="B267" s="11"/>
      <c r="C267" s="11"/>
      <c r="D267" s="11"/>
      <c r="E267" s="11"/>
      <c r="F267" s="11"/>
      <c r="G267" s="11"/>
      <c r="H267" s="11" t="s">
        <v>524</v>
      </c>
      <c r="I267" s="11"/>
      <c r="J267" s="11" t="s">
        <v>525</v>
      </c>
      <c r="K267" s="11" t="s">
        <v>527</v>
      </c>
      <c r="L267" s="11" t="s">
        <v>543</v>
      </c>
      <c r="M267" s="11" t="s">
        <v>108</v>
      </c>
      <c r="N267" s="11" t="s">
        <v>102</v>
      </c>
      <c r="O267" s="11" t="s">
        <v>667</v>
      </c>
      <c r="P267" s="11" t="s">
        <v>331</v>
      </c>
      <c r="Q267" s="11" t="s">
        <v>329</v>
      </c>
      <c r="R267" s="11" t="s">
        <v>527</v>
      </c>
      <c r="S267" s="11" t="s">
        <v>567</v>
      </c>
      <c r="T267" s="11" t="s">
        <v>446</v>
      </c>
      <c r="U267" s="11" t="s">
        <v>583</v>
      </c>
      <c r="V267" s="11" t="s">
        <v>584</v>
      </c>
      <c r="W267" s="11" t="s">
        <v>585</v>
      </c>
      <c r="X267" s="11" t="s">
        <v>580</v>
      </c>
      <c r="Y267" s="11" t="s">
        <v>100</v>
      </c>
      <c r="Z267" s="11" t="s">
        <v>581</v>
      </c>
      <c r="AA267" s="11" t="s">
        <v>662</v>
      </c>
      <c r="AB267" s="11" t="s">
        <v>663</v>
      </c>
      <c r="AC267" s="11" t="s">
        <v>525</v>
      </c>
      <c r="AD267" s="11" t="s">
        <v>527</v>
      </c>
      <c r="AE267" s="11" t="s">
        <v>543</v>
      </c>
      <c r="AF267" s="11" t="s">
        <v>113</v>
      </c>
      <c r="AG267" s="11" t="s">
        <v>525</v>
      </c>
      <c r="AH267" s="11" t="s">
        <v>527</v>
      </c>
      <c r="AI267" s="11" t="s">
        <v>543</v>
      </c>
      <c r="AJ267" s="11" t="s">
        <v>582</v>
      </c>
      <c r="AK267" s="11" t="s">
        <v>105</v>
      </c>
      <c r="AL267" s="11"/>
    </row>
    <row r="268" spans="1:38" ht="15" customHeight="1">
      <c r="A268" s="11"/>
      <c r="B268" s="11"/>
      <c r="C268" s="11"/>
      <c r="D268" s="11"/>
      <c r="E268" s="11"/>
      <c r="F268" s="11"/>
      <c r="G268" s="11"/>
      <c r="H268" s="11"/>
      <c r="I268" s="11" t="s">
        <v>344</v>
      </c>
      <c r="J268" s="11" t="s">
        <v>664</v>
      </c>
      <c r="K268" s="11" t="s">
        <v>665</v>
      </c>
      <c r="L268" s="11" t="s">
        <v>108</v>
      </c>
      <c r="M268" s="11" t="s">
        <v>106</v>
      </c>
      <c r="N268" s="11" t="s">
        <v>99</v>
      </c>
      <c r="O268" s="11" t="s">
        <v>109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:38" ht="15" customHeight="1">
      <c r="A269" s="11"/>
      <c r="B269" s="11"/>
      <c r="C269" s="11"/>
      <c r="D269" s="11"/>
      <c r="E269" s="11"/>
      <c r="F269" s="11"/>
      <c r="G269" s="11"/>
      <c r="H269" s="11" t="s">
        <v>542</v>
      </c>
      <c r="I269" s="11"/>
      <c r="J269" s="11" t="s">
        <v>328</v>
      </c>
      <c r="K269" s="11" t="s">
        <v>329</v>
      </c>
      <c r="L269" s="11" t="s">
        <v>525</v>
      </c>
      <c r="M269" s="11" t="s">
        <v>543</v>
      </c>
      <c r="N269" s="11" t="s">
        <v>108</v>
      </c>
      <c r="O269" s="11" t="s">
        <v>102</v>
      </c>
      <c r="P269" s="11" t="s">
        <v>667</v>
      </c>
      <c r="Q269" s="11" t="s">
        <v>113</v>
      </c>
      <c r="R269" s="11" t="s">
        <v>341</v>
      </c>
      <c r="S269" s="11" t="s">
        <v>114</v>
      </c>
      <c r="T269" s="11" t="s">
        <v>494</v>
      </c>
      <c r="U269" s="11" t="s">
        <v>497</v>
      </c>
      <c r="V269" s="11" t="s">
        <v>548</v>
      </c>
      <c r="W269" s="11" t="s">
        <v>328</v>
      </c>
      <c r="X269" s="11" t="s">
        <v>525</v>
      </c>
      <c r="Y269" s="11" t="s">
        <v>526</v>
      </c>
      <c r="Z269" s="11" t="s">
        <v>586</v>
      </c>
      <c r="AA269" s="11" t="s">
        <v>347</v>
      </c>
      <c r="AB269" s="11" t="s">
        <v>104</v>
      </c>
      <c r="AC269" s="11" t="s">
        <v>356</v>
      </c>
      <c r="AD269" s="11" t="s">
        <v>386</v>
      </c>
      <c r="AE269" s="11" t="s">
        <v>106</v>
      </c>
      <c r="AF269" s="11" t="s">
        <v>99</v>
      </c>
      <c r="AG269" s="11" t="s">
        <v>328</v>
      </c>
      <c r="AH269" s="11" t="s">
        <v>329</v>
      </c>
      <c r="AI269" s="11" t="s">
        <v>525</v>
      </c>
      <c r="AJ269" s="11" t="s">
        <v>526</v>
      </c>
      <c r="AK269" s="11" t="s">
        <v>543</v>
      </c>
      <c r="AL269" s="11"/>
    </row>
    <row r="270" spans="1:38" ht="15" customHeight="1">
      <c r="A270" s="11"/>
      <c r="B270" s="11"/>
      <c r="C270" s="11"/>
      <c r="D270" s="11"/>
      <c r="E270" s="11"/>
      <c r="F270" s="11"/>
      <c r="G270" s="11"/>
      <c r="H270" s="11"/>
      <c r="I270" s="11" t="s">
        <v>108</v>
      </c>
      <c r="J270" s="11" t="s">
        <v>106</v>
      </c>
      <c r="K270" s="11" t="s">
        <v>99</v>
      </c>
      <c r="L270" s="11" t="s">
        <v>109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:38" ht="15" customHeight="1">
      <c r="A271" s="11"/>
      <c r="B271" s="11"/>
      <c r="C271" s="11"/>
      <c r="D271" s="11"/>
      <c r="E271" s="11"/>
      <c r="F271" s="11"/>
      <c r="G271" s="11"/>
      <c r="H271" s="11" t="s">
        <v>587</v>
      </c>
      <c r="I271" s="11"/>
      <c r="J271" s="11" t="s">
        <v>103</v>
      </c>
      <c r="K271" s="11" t="s">
        <v>104</v>
      </c>
      <c r="L271" s="11" t="s">
        <v>380</v>
      </c>
      <c r="M271" s="11" t="s">
        <v>108</v>
      </c>
      <c r="N271" s="11" t="s">
        <v>102</v>
      </c>
      <c r="O271" s="11" t="s">
        <v>667</v>
      </c>
      <c r="P271" s="11" t="s">
        <v>328</v>
      </c>
      <c r="Q271" s="11" t="s">
        <v>430</v>
      </c>
      <c r="R271" s="11" t="s">
        <v>588</v>
      </c>
      <c r="S271" s="11" t="s">
        <v>548</v>
      </c>
      <c r="T271" s="11" t="s">
        <v>328</v>
      </c>
      <c r="U271" s="11" t="s">
        <v>525</v>
      </c>
      <c r="V271" s="11" t="s">
        <v>526</v>
      </c>
      <c r="W271" s="11" t="s">
        <v>589</v>
      </c>
      <c r="X271" s="11" t="s">
        <v>406</v>
      </c>
      <c r="Y271" s="11" t="s">
        <v>550</v>
      </c>
      <c r="Z271" s="11" t="s">
        <v>551</v>
      </c>
      <c r="AA271" s="11" t="s">
        <v>573</v>
      </c>
      <c r="AB271" s="11" t="s">
        <v>602</v>
      </c>
      <c r="AC271" s="11" t="s">
        <v>384</v>
      </c>
      <c r="AD271" s="11" t="s">
        <v>385</v>
      </c>
      <c r="AE271" s="11" t="s">
        <v>548</v>
      </c>
      <c r="AF271" s="11" t="s">
        <v>328</v>
      </c>
      <c r="AG271" s="11" t="s">
        <v>348</v>
      </c>
      <c r="AH271" s="11" t="s">
        <v>328</v>
      </c>
      <c r="AI271" s="11" t="s">
        <v>329</v>
      </c>
      <c r="AJ271" s="11" t="s">
        <v>525</v>
      </c>
      <c r="AK271" s="11" t="s">
        <v>526</v>
      </c>
      <c r="AL271" s="11"/>
    </row>
    <row r="272" spans="1:38" ht="15" customHeight="1">
      <c r="A272" s="11"/>
      <c r="B272" s="11"/>
      <c r="C272" s="11"/>
      <c r="D272" s="11"/>
      <c r="E272" s="11"/>
      <c r="F272" s="11"/>
      <c r="G272" s="11"/>
      <c r="H272" s="11"/>
      <c r="I272" s="11" t="s">
        <v>550</v>
      </c>
      <c r="J272" s="11" t="s">
        <v>551</v>
      </c>
      <c r="K272" s="11" t="s">
        <v>104</v>
      </c>
      <c r="L272" s="11" t="s">
        <v>551</v>
      </c>
      <c r="M272" s="11" t="s">
        <v>552</v>
      </c>
      <c r="N272" s="11" t="s">
        <v>377</v>
      </c>
      <c r="O272" s="11" t="s">
        <v>667</v>
      </c>
      <c r="P272" s="11" t="s">
        <v>590</v>
      </c>
      <c r="Q272" s="11" t="s">
        <v>445</v>
      </c>
      <c r="R272" s="11" t="s">
        <v>591</v>
      </c>
      <c r="S272" s="11" t="s">
        <v>473</v>
      </c>
      <c r="T272" s="11" t="s">
        <v>592</v>
      </c>
      <c r="U272" s="11" t="s">
        <v>390</v>
      </c>
      <c r="V272" s="11" t="s">
        <v>111</v>
      </c>
      <c r="W272" s="11" t="s">
        <v>356</v>
      </c>
      <c r="X272" s="11" t="s">
        <v>386</v>
      </c>
      <c r="Y272" s="11" t="s">
        <v>106</v>
      </c>
      <c r="Z272" s="11" t="s">
        <v>99</v>
      </c>
      <c r="AA272" s="11" t="s">
        <v>581</v>
      </c>
      <c r="AB272" s="11" t="s">
        <v>593</v>
      </c>
      <c r="AC272" s="11" t="s">
        <v>328</v>
      </c>
      <c r="AD272" s="11" t="s">
        <v>329</v>
      </c>
      <c r="AE272" s="11" t="s">
        <v>442</v>
      </c>
      <c r="AF272" s="11" t="s">
        <v>329</v>
      </c>
      <c r="AG272" s="11" t="s">
        <v>543</v>
      </c>
      <c r="AH272" s="11" t="s">
        <v>113</v>
      </c>
      <c r="AI272" s="11" t="s">
        <v>666</v>
      </c>
      <c r="AJ272" s="11" t="s">
        <v>611</v>
      </c>
      <c r="AK272" s="11" t="s">
        <v>634</v>
      </c>
      <c r="AL272" s="11"/>
    </row>
    <row r="273" spans="1:38" ht="15" customHeight="1">
      <c r="A273" s="11"/>
      <c r="B273" s="11"/>
      <c r="C273" s="11"/>
      <c r="D273" s="11"/>
      <c r="E273" s="11"/>
      <c r="F273" s="11"/>
      <c r="G273" s="11"/>
      <c r="H273" s="11"/>
      <c r="I273" s="11" t="s">
        <v>637</v>
      </c>
      <c r="J273" s="11" t="s">
        <v>650</v>
      </c>
      <c r="K273" s="11" t="s">
        <v>464</v>
      </c>
      <c r="L273" s="11" t="s">
        <v>642</v>
      </c>
      <c r="M273" s="11" t="s">
        <v>644</v>
      </c>
      <c r="N273" s="11" t="s">
        <v>634</v>
      </c>
      <c r="O273" s="11" t="s">
        <v>114</v>
      </c>
      <c r="P273" s="11" t="s">
        <v>667</v>
      </c>
      <c r="Q273" s="11" t="s">
        <v>328</v>
      </c>
      <c r="R273" s="11" t="s">
        <v>329</v>
      </c>
      <c r="S273" s="11" t="s">
        <v>525</v>
      </c>
      <c r="T273" s="11" t="s">
        <v>527</v>
      </c>
      <c r="U273" s="11" t="s">
        <v>442</v>
      </c>
      <c r="V273" s="11" t="s">
        <v>329</v>
      </c>
      <c r="W273" s="11" t="s">
        <v>543</v>
      </c>
      <c r="X273" s="11" t="s">
        <v>113</v>
      </c>
      <c r="Y273" s="11" t="s">
        <v>666</v>
      </c>
      <c r="Z273" s="11" t="s">
        <v>611</v>
      </c>
      <c r="AA273" s="11" t="s">
        <v>634</v>
      </c>
      <c r="AB273" s="11" t="s">
        <v>637</v>
      </c>
      <c r="AC273" s="11" t="s">
        <v>648</v>
      </c>
      <c r="AD273" s="11" t="s">
        <v>634</v>
      </c>
      <c r="AE273" s="11" t="s">
        <v>542</v>
      </c>
      <c r="AF273" s="11" t="s">
        <v>634</v>
      </c>
      <c r="AG273" s="11" t="s">
        <v>114</v>
      </c>
      <c r="AH273" s="11" t="s">
        <v>103</v>
      </c>
      <c r="AI273" s="11" t="s">
        <v>104</v>
      </c>
      <c r="AJ273" s="11" t="s">
        <v>380</v>
      </c>
      <c r="AK273" s="11" t="s">
        <v>328</v>
      </c>
      <c r="AL273" s="11"/>
    </row>
    <row r="274" spans="1:38" ht="15" customHeight="1">
      <c r="A274" s="11"/>
      <c r="B274" s="11"/>
      <c r="C274" s="11"/>
      <c r="D274" s="11"/>
      <c r="E274" s="11"/>
      <c r="F274" s="11"/>
      <c r="G274" s="11"/>
      <c r="H274" s="11"/>
      <c r="I274" s="11" t="s">
        <v>329</v>
      </c>
      <c r="J274" s="11" t="s">
        <v>442</v>
      </c>
      <c r="K274" s="11" t="s">
        <v>329</v>
      </c>
      <c r="L274" s="11" t="s">
        <v>543</v>
      </c>
      <c r="M274" s="11" t="s">
        <v>104</v>
      </c>
      <c r="N274" s="11" t="s">
        <v>601</v>
      </c>
      <c r="O274" s="11" t="s">
        <v>339</v>
      </c>
      <c r="P274" s="11" t="s">
        <v>667</v>
      </c>
      <c r="Q274" s="11" t="s">
        <v>429</v>
      </c>
      <c r="R274" s="11" t="s">
        <v>496</v>
      </c>
      <c r="S274" s="11" t="s">
        <v>541</v>
      </c>
      <c r="T274" s="11" t="s">
        <v>377</v>
      </c>
      <c r="U274" s="11" t="s">
        <v>329</v>
      </c>
      <c r="V274" s="11" t="s">
        <v>519</v>
      </c>
      <c r="W274" s="11" t="s">
        <v>100</v>
      </c>
      <c r="X274" s="11" t="s">
        <v>422</v>
      </c>
      <c r="Y274" s="11" t="s">
        <v>99</v>
      </c>
      <c r="Z274" s="11" t="s">
        <v>496</v>
      </c>
      <c r="AA274" s="11" t="s">
        <v>541</v>
      </c>
      <c r="AB274" s="11" t="s">
        <v>105</v>
      </c>
      <c r="AC274" s="11" t="s">
        <v>429</v>
      </c>
      <c r="AD274" s="11" t="s">
        <v>106</v>
      </c>
      <c r="AE274" s="11" t="s">
        <v>99</v>
      </c>
      <c r="AF274" s="11" t="s">
        <v>377</v>
      </c>
      <c r="AG274" s="11" t="s">
        <v>113</v>
      </c>
      <c r="AH274" s="11" t="s">
        <v>372</v>
      </c>
      <c r="AI274" s="11" t="s">
        <v>373</v>
      </c>
      <c r="AJ274" s="11" t="s">
        <v>374</v>
      </c>
      <c r="AK274" s="11" t="s">
        <v>375</v>
      </c>
      <c r="AL274" s="11"/>
    </row>
    <row r="275" spans="1:38" ht="15" customHeight="1">
      <c r="A275" s="11"/>
      <c r="B275" s="11"/>
      <c r="C275" s="11"/>
      <c r="D275" s="11"/>
      <c r="E275" s="11"/>
      <c r="F275" s="11"/>
      <c r="G275" s="11"/>
      <c r="H275" s="11"/>
      <c r="I275" s="11" t="s">
        <v>104</v>
      </c>
      <c r="J275" s="11" t="s">
        <v>381</v>
      </c>
      <c r="K275" s="11" t="s">
        <v>382</v>
      </c>
      <c r="L275" s="11" t="s">
        <v>100</v>
      </c>
      <c r="M275" s="11" t="s">
        <v>422</v>
      </c>
      <c r="N275" s="11" t="s">
        <v>99</v>
      </c>
      <c r="O275" s="11" t="s">
        <v>496</v>
      </c>
      <c r="P275" s="11" t="s">
        <v>541</v>
      </c>
      <c r="Q275" s="11" t="s">
        <v>377</v>
      </c>
      <c r="R275" s="11" t="s">
        <v>105</v>
      </c>
      <c r="S275" s="11" t="s">
        <v>594</v>
      </c>
      <c r="T275" s="11" t="s">
        <v>663</v>
      </c>
      <c r="U275" s="11" t="s">
        <v>665</v>
      </c>
      <c r="V275" s="11" t="s">
        <v>108</v>
      </c>
      <c r="W275" s="11" t="s">
        <v>106</v>
      </c>
      <c r="X275" s="11" t="s">
        <v>99</v>
      </c>
      <c r="Y275" s="11" t="s">
        <v>109</v>
      </c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:38" ht="15" customHeight="1">
      <c r="A276" s="11"/>
      <c r="B276" s="11"/>
      <c r="C276" s="11"/>
      <c r="D276" s="11"/>
      <c r="E276" s="11"/>
      <c r="F276" s="11"/>
      <c r="G276" s="11" t="s">
        <v>201</v>
      </c>
      <c r="H276" s="11"/>
      <c r="I276" s="11" t="s">
        <v>251</v>
      </c>
      <c r="J276" s="11" t="s">
        <v>205</v>
      </c>
      <c r="K276" s="11" t="s">
        <v>161</v>
      </c>
      <c r="L276" s="11" t="s">
        <v>189</v>
      </c>
      <c r="M276" s="11" t="s">
        <v>667</v>
      </c>
      <c r="N276" s="11" t="s">
        <v>900</v>
      </c>
      <c r="O276" s="11" t="s">
        <v>901</v>
      </c>
      <c r="P276" s="11" t="s">
        <v>815</v>
      </c>
      <c r="Q276" s="11" t="s">
        <v>816</v>
      </c>
      <c r="R276" s="11" t="s">
        <v>161</v>
      </c>
      <c r="S276" s="11" t="s">
        <v>902</v>
      </c>
      <c r="T276" s="11" t="s">
        <v>163</v>
      </c>
      <c r="U276" s="11" t="s">
        <v>175</v>
      </c>
      <c r="V276" s="11" t="s">
        <v>151</v>
      </c>
      <c r="W276" s="11" t="s">
        <v>179</v>
      </c>
      <c r="X276" s="11" t="s">
        <v>903</v>
      </c>
      <c r="Y276" s="11" t="s">
        <v>137</v>
      </c>
      <c r="Z276" s="11" t="s">
        <v>219</v>
      </c>
      <c r="AA276" s="11" t="s">
        <v>918</v>
      </c>
      <c r="AB276" s="11" t="s">
        <v>251</v>
      </c>
      <c r="AC276" s="11" t="s">
        <v>266</v>
      </c>
      <c r="AD276" s="11" t="s">
        <v>158</v>
      </c>
      <c r="AE276" s="11" t="s">
        <v>207</v>
      </c>
      <c r="AF276" s="11" t="s">
        <v>223</v>
      </c>
      <c r="AG276" s="11" t="s">
        <v>606</v>
      </c>
      <c r="AH276" s="11" t="s">
        <v>667</v>
      </c>
      <c r="AI276" s="11" t="s">
        <v>900</v>
      </c>
      <c r="AJ276" s="11" t="s">
        <v>901</v>
      </c>
      <c r="AK276" s="11" t="s">
        <v>175</v>
      </c>
      <c r="AL276" s="11"/>
    </row>
    <row r="277" spans="1:38" ht="15" customHeight="1">
      <c r="A277" s="11"/>
      <c r="B277" s="11"/>
      <c r="C277" s="11"/>
      <c r="D277" s="11"/>
      <c r="E277" s="11"/>
      <c r="F277" s="11"/>
      <c r="G277" s="11"/>
      <c r="H277" s="11" t="s">
        <v>151</v>
      </c>
      <c r="I277" s="11" t="s">
        <v>179</v>
      </c>
      <c r="J277" s="11" t="s">
        <v>903</v>
      </c>
      <c r="K277" s="11" t="s">
        <v>161</v>
      </c>
      <c r="L277" s="11" t="s">
        <v>911</v>
      </c>
      <c r="M277" s="11" t="s">
        <v>718</v>
      </c>
      <c r="N277" s="11" t="s">
        <v>161</v>
      </c>
      <c r="O277" s="11" t="s">
        <v>929</v>
      </c>
      <c r="P277" s="11" t="s">
        <v>181</v>
      </c>
      <c r="Q277" s="11" t="s">
        <v>606</v>
      </c>
      <c r="R277" s="11" t="s">
        <v>718</v>
      </c>
      <c r="S277" s="11" t="s">
        <v>251</v>
      </c>
      <c r="T277" s="11" t="s">
        <v>266</v>
      </c>
      <c r="U277" s="11" t="s">
        <v>158</v>
      </c>
      <c r="V277" s="11" t="s">
        <v>199</v>
      </c>
      <c r="W277" s="11"/>
      <c r="X277" s="11"/>
      <c r="Y277" s="11" t="s">
        <v>200</v>
      </c>
      <c r="Z277" s="11" t="s">
        <v>919</v>
      </c>
      <c r="AA277" s="11" t="s">
        <v>920</v>
      </c>
      <c r="AB277" s="11" t="s">
        <v>205</v>
      </c>
      <c r="AC277" s="11" t="s">
        <v>212</v>
      </c>
      <c r="AD277" s="11" t="s">
        <v>606</v>
      </c>
      <c r="AE277" s="11" t="s">
        <v>169</v>
      </c>
      <c r="AF277" s="11" t="s">
        <v>209</v>
      </c>
      <c r="AG277" s="11" t="s">
        <v>207</v>
      </c>
      <c r="AH277" s="11" t="s">
        <v>227</v>
      </c>
      <c r="AI277" s="11" t="s">
        <v>163</v>
      </c>
      <c r="AJ277" s="11" t="s">
        <v>599</v>
      </c>
      <c r="AK277" s="11" t="s">
        <v>212</v>
      </c>
      <c r="AL277" s="11" t="s">
        <v>600</v>
      </c>
    </row>
    <row r="278" spans="19:25" ht="15" customHeight="1">
      <c r="S278" s="61"/>
      <c r="T278" s="61"/>
      <c r="U278" s="61"/>
      <c r="V278" s="61"/>
      <c r="W278" s="61"/>
      <c r="X278" s="61"/>
      <c r="Y278" s="61"/>
    </row>
    <row r="279" spans="2:25" ht="15" customHeight="1">
      <c r="B279" s="1" t="s">
        <v>691</v>
      </c>
      <c r="D279" s="12" t="s">
        <v>0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16"/>
      <c r="U279" s="116"/>
      <c r="V279" s="3"/>
      <c r="W279" s="3"/>
      <c r="X279" s="3"/>
      <c r="Y279" s="61"/>
    </row>
    <row r="280" spans="4:25" ht="15" customHeight="1">
      <c r="D280" s="70" t="s">
        <v>1</v>
      </c>
      <c r="S280" s="61"/>
      <c r="T280" s="61"/>
      <c r="U280" s="61"/>
      <c r="V280" s="61"/>
      <c r="W280" s="61"/>
      <c r="X280" s="61"/>
      <c r="Y280" s="61"/>
    </row>
  </sheetData>
  <sheetProtection formatCells="0"/>
  <mergeCells count="451">
    <mergeCell ref="AO2:BE5"/>
    <mergeCell ref="E6:F6"/>
    <mergeCell ref="H6:I6"/>
    <mergeCell ref="K6:L6"/>
    <mergeCell ref="AI8:AJ8"/>
    <mergeCell ref="AC11:AD11"/>
    <mergeCell ref="AF11:AG11"/>
    <mergeCell ref="AI11:AJ11"/>
    <mergeCell ref="C13:F13"/>
    <mergeCell ref="V15:AK15"/>
    <mergeCell ref="V17:AK17"/>
    <mergeCell ref="V19:AH19"/>
    <mergeCell ref="F22:M22"/>
    <mergeCell ref="N22:Y22"/>
    <mergeCell ref="Z22:AK22"/>
    <mergeCell ref="F23:G29"/>
    <mergeCell ref="H23:M23"/>
    <mergeCell ref="N23:Y23"/>
    <mergeCell ref="Z23:AK23"/>
    <mergeCell ref="H24:M24"/>
    <mergeCell ref="N24:Y24"/>
    <mergeCell ref="Z24:AK24"/>
    <mergeCell ref="H25:M25"/>
    <mergeCell ref="N25:Y25"/>
    <mergeCell ref="Z25:AK25"/>
    <mergeCell ref="H26:M26"/>
    <mergeCell ref="N26:Y26"/>
    <mergeCell ref="Z26:AK26"/>
    <mergeCell ref="H27:M27"/>
    <mergeCell ref="N27:Y27"/>
    <mergeCell ref="Z27:AK27"/>
    <mergeCell ref="H28:M28"/>
    <mergeCell ref="N28:Y28"/>
    <mergeCell ref="Z28:AK28"/>
    <mergeCell ref="H29:M29"/>
    <mergeCell ref="N29:Y29"/>
    <mergeCell ref="Z29:AK29"/>
    <mergeCell ref="F30:G34"/>
    <mergeCell ref="H30:M30"/>
    <mergeCell ref="N30:Y30"/>
    <mergeCell ref="Z30:AK30"/>
    <mergeCell ref="H31:M31"/>
    <mergeCell ref="N31:Y31"/>
    <mergeCell ref="Z31:AK31"/>
    <mergeCell ref="H32:M32"/>
    <mergeCell ref="N32:Y32"/>
    <mergeCell ref="Z32:AK32"/>
    <mergeCell ref="H33:M33"/>
    <mergeCell ref="N33:Y33"/>
    <mergeCell ref="Z33:AK33"/>
    <mergeCell ref="H34:M34"/>
    <mergeCell ref="N34:Y34"/>
    <mergeCell ref="Z34:AK34"/>
    <mergeCell ref="T44:U44"/>
    <mergeCell ref="K48:M48"/>
    <mergeCell ref="W48:Y48"/>
    <mergeCell ref="F51:M52"/>
    <mergeCell ref="N51:AE51"/>
    <mergeCell ref="AF51:AK52"/>
    <mergeCell ref="N52:S52"/>
    <mergeCell ref="T52:Y52"/>
    <mergeCell ref="Z52:AE52"/>
    <mergeCell ref="AG53:AI53"/>
    <mergeCell ref="F54:M54"/>
    <mergeCell ref="O54:Q54"/>
    <mergeCell ref="U54:W54"/>
    <mergeCell ref="AA54:AC54"/>
    <mergeCell ref="AG54:AI54"/>
    <mergeCell ref="F53:M53"/>
    <mergeCell ref="O53:Q53"/>
    <mergeCell ref="U53:W53"/>
    <mergeCell ref="AA53:AC53"/>
    <mergeCell ref="AG55:AI55"/>
    <mergeCell ref="F56:M56"/>
    <mergeCell ref="O56:Q56"/>
    <mergeCell ref="U56:W56"/>
    <mergeCell ref="AA56:AC56"/>
    <mergeCell ref="AG56:AI56"/>
    <mergeCell ref="F55:M55"/>
    <mergeCell ref="O55:Q55"/>
    <mergeCell ref="U55:W55"/>
    <mergeCell ref="AA55:AC55"/>
    <mergeCell ref="AG57:AI57"/>
    <mergeCell ref="F58:M58"/>
    <mergeCell ref="O58:Q58"/>
    <mergeCell ref="U58:W58"/>
    <mergeCell ref="AA58:AC58"/>
    <mergeCell ref="AG58:AI58"/>
    <mergeCell ref="F57:M57"/>
    <mergeCell ref="O57:Q57"/>
    <mergeCell ref="U57:W57"/>
    <mergeCell ref="AA57:AC57"/>
    <mergeCell ref="AG59:AI59"/>
    <mergeCell ref="F60:M60"/>
    <mergeCell ref="O60:Q60"/>
    <mergeCell ref="U60:W60"/>
    <mergeCell ref="AA60:AC60"/>
    <mergeCell ref="AG60:AI60"/>
    <mergeCell ref="F59:M59"/>
    <mergeCell ref="O59:Q59"/>
    <mergeCell ref="U59:W59"/>
    <mergeCell ref="AA59:AC59"/>
    <mergeCell ref="AG61:AI61"/>
    <mergeCell ref="I84:AL84"/>
    <mergeCell ref="H85:AK85"/>
    <mergeCell ref="F91:N91"/>
    <mergeCell ref="O91:U91"/>
    <mergeCell ref="V91:AK91"/>
    <mergeCell ref="F61:M61"/>
    <mergeCell ref="O61:Q61"/>
    <mergeCell ref="U61:W61"/>
    <mergeCell ref="AA61:AC61"/>
    <mergeCell ref="F92:N92"/>
    <mergeCell ref="O92:U92"/>
    <mergeCell ref="X92:AA92"/>
    <mergeCell ref="AD92:AK92"/>
    <mergeCell ref="F93:N93"/>
    <mergeCell ref="O93:U93"/>
    <mergeCell ref="X93:AA93"/>
    <mergeCell ref="AD93:AK93"/>
    <mergeCell ref="F94:N94"/>
    <mergeCell ref="O94:U94"/>
    <mergeCell ref="X94:AA94"/>
    <mergeCell ref="AD94:AK94"/>
    <mergeCell ref="F95:N95"/>
    <mergeCell ref="O95:U95"/>
    <mergeCell ref="X95:AA95"/>
    <mergeCell ref="AD95:AK95"/>
    <mergeCell ref="F96:N96"/>
    <mergeCell ref="O96:U96"/>
    <mergeCell ref="X96:AA96"/>
    <mergeCell ref="AD96:AK96"/>
    <mergeCell ref="F102:N102"/>
    <mergeCell ref="O102:U102"/>
    <mergeCell ref="V102:AK102"/>
    <mergeCell ref="F103:N103"/>
    <mergeCell ref="O103:U103"/>
    <mergeCell ref="V103:AK103"/>
    <mergeCell ref="F104:N104"/>
    <mergeCell ref="O104:U104"/>
    <mergeCell ref="V104:AK104"/>
    <mergeCell ref="F105:N105"/>
    <mergeCell ref="O105:U105"/>
    <mergeCell ref="V105:AK105"/>
    <mergeCell ref="F106:N106"/>
    <mergeCell ref="O106:U106"/>
    <mergeCell ref="V106:AK106"/>
    <mergeCell ref="F107:N107"/>
    <mergeCell ref="O107:U107"/>
    <mergeCell ref="V107:AK107"/>
    <mergeCell ref="F114:N115"/>
    <mergeCell ref="O114:U114"/>
    <mergeCell ref="V114:AK115"/>
    <mergeCell ref="O115:U115"/>
    <mergeCell ref="F116:N116"/>
    <mergeCell ref="O116:S116"/>
    <mergeCell ref="W116:AD116"/>
    <mergeCell ref="AE116:AI116"/>
    <mergeCell ref="F117:N117"/>
    <mergeCell ref="O117:S117"/>
    <mergeCell ref="W117:AD117"/>
    <mergeCell ref="AE117:AI117"/>
    <mergeCell ref="F118:N118"/>
    <mergeCell ref="O118:S118"/>
    <mergeCell ref="W118:AD118"/>
    <mergeCell ref="AE118:AI118"/>
    <mergeCell ref="F119:N119"/>
    <mergeCell ref="O119:S119"/>
    <mergeCell ref="F120:N120"/>
    <mergeCell ref="O120:S120"/>
    <mergeCell ref="K133:Q133"/>
    <mergeCell ref="T133:Z133"/>
    <mergeCell ref="F134:R135"/>
    <mergeCell ref="S134:AD135"/>
    <mergeCell ref="AE134:AK134"/>
    <mergeCell ref="AE135:AK135"/>
    <mergeCell ref="F136:G145"/>
    <mergeCell ref="H136:K138"/>
    <mergeCell ref="S136:V136"/>
    <mergeCell ref="W136:X136"/>
    <mergeCell ref="Y136:AB136"/>
    <mergeCell ref="AC136:AD136"/>
    <mergeCell ref="AE136:AH136"/>
    <mergeCell ref="S137:V137"/>
    <mergeCell ref="W137:X137"/>
    <mergeCell ref="Y137:AB137"/>
    <mergeCell ref="AC137:AD137"/>
    <mergeCell ref="AE137:AH137"/>
    <mergeCell ref="S138:V138"/>
    <mergeCell ref="W138:X138"/>
    <mergeCell ref="Y138:AB138"/>
    <mergeCell ref="AC138:AD138"/>
    <mergeCell ref="AE138:AH138"/>
    <mergeCell ref="H139:K144"/>
    <mergeCell ref="S139:V139"/>
    <mergeCell ref="W139:X139"/>
    <mergeCell ref="Y139:AB139"/>
    <mergeCell ref="AC139:AD139"/>
    <mergeCell ref="AE139:AH139"/>
    <mergeCell ref="S140:V140"/>
    <mergeCell ref="W140:X140"/>
    <mergeCell ref="Y140:AB140"/>
    <mergeCell ref="AC140:AD140"/>
    <mergeCell ref="AE140:AH140"/>
    <mergeCell ref="L141:M143"/>
    <mergeCell ref="N141:R141"/>
    <mergeCell ref="S141:V141"/>
    <mergeCell ref="W141:X141"/>
    <mergeCell ref="Y141:AB141"/>
    <mergeCell ref="AC141:AD141"/>
    <mergeCell ref="N143:R143"/>
    <mergeCell ref="S143:V143"/>
    <mergeCell ref="AE141:AH141"/>
    <mergeCell ref="N142:R142"/>
    <mergeCell ref="S142:V142"/>
    <mergeCell ref="W142:X142"/>
    <mergeCell ref="Y142:AB142"/>
    <mergeCell ref="AC142:AD142"/>
    <mergeCell ref="AE142:AH142"/>
    <mergeCell ref="AE143:AH143"/>
    <mergeCell ref="S144:V144"/>
    <mergeCell ref="W144:X144"/>
    <mergeCell ref="Y144:AB144"/>
    <mergeCell ref="AC144:AD144"/>
    <mergeCell ref="AE144:AH144"/>
    <mergeCell ref="W143:X143"/>
    <mergeCell ref="Y143:AB143"/>
    <mergeCell ref="AC143:AD143"/>
    <mergeCell ref="AE145:AH145"/>
    <mergeCell ref="S146:V146"/>
    <mergeCell ref="W146:X146"/>
    <mergeCell ref="Y146:AB146"/>
    <mergeCell ref="AC146:AD146"/>
    <mergeCell ref="AE146:AH146"/>
    <mergeCell ref="S145:V145"/>
    <mergeCell ref="W145:X145"/>
    <mergeCell ref="Y145:AB145"/>
    <mergeCell ref="AC145:AD145"/>
    <mergeCell ref="F147:R147"/>
    <mergeCell ref="S147:AD147"/>
    <mergeCell ref="AE147:AH147"/>
    <mergeCell ref="F163:N163"/>
    <mergeCell ref="AA163:AK163"/>
    <mergeCell ref="F164:G166"/>
    <mergeCell ref="O164:Z164"/>
    <mergeCell ref="AA164:AK164"/>
    <mergeCell ref="O165:Z165"/>
    <mergeCell ref="AA165:AK165"/>
    <mergeCell ref="O166:Z166"/>
    <mergeCell ref="AA166:AK166"/>
    <mergeCell ref="O167:Z167"/>
    <mergeCell ref="AA167:AK167"/>
    <mergeCell ref="K175:Q175"/>
    <mergeCell ref="T175:Z175"/>
    <mergeCell ref="F176:R177"/>
    <mergeCell ref="S176:AA176"/>
    <mergeCell ref="AB176:AK176"/>
    <mergeCell ref="S177:AA177"/>
    <mergeCell ref="AB177:AK177"/>
    <mergeCell ref="F178:G197"/>
    <mergeCell ref="H178:K182"/>
    <mergeCell ref="S178:X178"/>
    <mergeCell ref="AB178:AF178"/>
    <mergeCell ref="T181:W181"/>
    <mergeCell ref="AB181:AF181"/>
    <mergeCell ref="S182:X182"/>
    <mergeCell ref="AB182:AF182"/>
    <mergeCell ref="AB186:AF186"/>
    <mergeCell ref="N190:R190"/>
    <mergeCell ref="AG178:AJ178"/>
    <mergeCell ref="T179:W179"/>
    <mergeCell ref="AB179:AF179"/>
    <mergeCell ref="S180:X180"/>
    <mergeCell ref="AB180:AF180"/>
    <mergeCell ref="AG180:AJ180"/>
    <mergeCell ref="AG182:AJ182"/>
    <mergeCell ref="T183:W183"/>
    <mergeCell ref="AB183:AF183"/>
    <mergeCell ref="H184:K195"/>
    <mergeCell ref="S184:X184"/>
    <mergeCell ref="AB184:AF184"/>
    <mergeCell ref="AG184:AJ184"/>
    <mergeCell ref="T185:W185"/>
    <mergeCell ref="AB185:AF185"/>
    <mergeCell ref="S186:X186"/>
    <mergeCell ref="AG186:AJ186"/>
    <mergeCell ref="T187:W187"/>
    <mergeCell ref="AB187:AF187"/>
    <mergeCell ref="L188:M193"/>
    <mergeCell ref="N188:R188"/>
    <mergeCell ref="S188:X188"/>
    <mergeCell ref="AB188:AF188"/>
    <mergeCell ref="AG188:AJ188"/>
    <mergeCell ref="T189:W189"/>
    <mergeCell ref="AB189:AF189"/>
    <mergeCell ref="S190:X190"/>
    <mergeCell ref="AB190:AF190"/>
    <mergeCell ref="AG190:AJ190"/>
    <mergeCell ref="T191:W191"/>
    <mergeCell ref="AB191:AF191"/>
    <mergeCell ref="N192:R192"/>
    <mergeCell ref="S192:X192"/>
    <mergeCell ref="AB192:AF192"/>
    <mergeCell ref="AG192:AJ192"/>
    <mergeCell ref="T193:W193"/>
    <mergeCell ref="AB193:AF193"/>
    <mergeCell ref="S194:X194"/>
    <mergeCell ref="AB194:AF194"/>
    <mergeCell ref="AG194:AJ194"/>
    <mergeCell ref="T195:W195"/>
    <mergeCell ref="AB195:AF195"/>
    <mergeCell ref="S196:X196"/>
    <mergeCell ref="AB196:AF196"/>
    <mergeCell ref="AG196:AJ196"/>
    <mergeCell ref="T197:W197"/>
    <mergeCell ref="AB197:AF197"/>
    <mergeCell ref="S198:X198"/>
    <mergeCell ref="AB198:AF198"/>
    <mergeCell ref="AG198:AJ198"/>
    <mergeCell ref="T199:W199"/>
    <mergeCell ref="AB199:AF199"/>
    <mergeCell ref="F200:R200"/>
    <mergeCell ref="S200:X200"/>
    <mergeCell ref="AB200:AF200"/>
    <mergeCell ref="AG200:AJ200"/>
    <mergeCell ref="F201:R201"/>
    <mergeCell ref="T201:W201"/>
    <mergeCell ref="AB201:AF201"/>
    <mergeCell ref="AG201:AJ201"/>
    <mergeCell ref="F213:L213"/>
    <mergeCell ref="M213:T213"/>
    <mergeCell ref="U213:Y213"/>
    <mergeCell ref="Z213:AK213"/>
    <mergeCell ref="Z214:AK214"/>
    <mergeCell ref="F215:L215"/>
    <mergeCell ref="M215:N215"/>
    <mergeCell ref="Q215:R215"/>
    <mergeCell ref="U215:W215"/>
    <mergeCell ref="Z215:AK215"/>
    <mergeCell ref="F214:L214"/>
    <mergeCell ref="M214:N214"/>
    <mergeCell ref="Q214:R214"/>
    <mergeCell ref="U214:W214"/>
    <mergeCell ref="Z216:AK216"/>
    <mergeCell ref="F217:L217"/>
    <mergeCell ref="M217:N217"/>
    <mergeCell ref="Q217:R217"/>
    <mergeCell ref="U217:W217"/>
    <mergeCell ref="Z217:AK217"/>
    <mergeCell ref="F216:L216"/>
    <mergeCell ref="M216:N216"/>
    <mergeCell ref="Q216:R216"/>
    <mergeCell ref="U216:W216"/>
    <mergeCell ref="Z218:AK218"/>
    <mergeCell ref="F219:L219"/>
    <mergeCell ref="M219:N219"/>
    <mergeCell ref="Q219:R219"/>
    <mergeCell ref="U219:W219"/>
    <mergeCell ref="Z219:AK219"/>
    <mergeCell ref="F218:L218"/>
    <mergeCell ref="M218:N218"/>
    <mergeCell ref="Q218:R218"/>
    <mergeCell ref="U218:W218"/>
    <mergeCell ref="Z220:AK220"/>
    <mergeCell ref="F221:L221"/>
    <mergeCell ref="M221:N221"/>
    <mergeCell ref="Q221:R221"/>
    <mergeCell ref="U221:W221"/>
    <mergeCell ref="Z221:AK221"/>
    <mergeCell ref="F220:L220"/>
    <mergeCell ref="M220:N220"/>
    <mergeCell ref="Q220:R220"/>
    <mergeCell ref="U220:W220"/>
    <mergeCell ref="Z222:AK222"/>
    <mergeCell ref="F223:L223"/>
    <mergeCell ref="M223:N223"/>
    <mergeCell ref="Q223:R223"/>
    <mergeCell ref="U223:W223"/>
    <mergeCell ref="Z223:AK223"/>
    <mergeCell ref="F222:L222"/>
    <mergeCell ref="M222:N222"/>
    <mergeCell ref="Q222:R222"/>
    <mergeCell ref="U222:W222"/>
    <mergeCell ref="Z224:AK224"/>
    <mergeCell ref="F225:L225"/>
    <mergeCell ref="M225:N225"/>
    <mergeCell ref="Q225:R225"/>
    <mergeCell ref="U225:W225"/>
    <mergeCell ref="F224:L224"/>
    <mergeCell ref="M224:N224"/>
    <mergeCell ref="Q224:R224"/>
    <mergeCell ref="U224:W224"/>
    <mergeCell ref="F234:T234"/>
    <mergeCell ref="U234:AC234"/>
    <mergeCell ref="AD234:AK234"/>
    <mergeCell ref="F235:T235"/>
    <mergeCell ref="U235:W235"/>
    <mergeCell ref="Z235:AA235"/>
    <mergeCell ref="AD235:AK235"/>
    <mergeCell ref="F236:T236"/>
    <mergeCell ref="U236:W236"/>
    <mergeCell ref="Z236:AA236"/>
    <mergeCell ref="AD236:AK236"/>
    <mergeCell ref="F237:T237"/>
    <mergeCell ref="U237:W237"/>
    <mergeCell ref="Z237:AA237"/>
    <mergeCell ref="AD237:AK237"/>
    <mergeCell ref="F238:T238"/>
    <mergeCell ref="U238:W238"/>
    <mergeCell ref="Z238:AA238"/>
    <mergeCell ref="AD238:AK238"/>
    <mergeCell ref="F239:T239"/>
    <mergeCell ref="U239:W239"/>
    <mergeCell ref="Z239:AA239"/>
    <mergeCell ref="AD239:AK239"/>
    <mergeCell ref="F240:T240"/>
    <mergeCell ref="U240:W240"/>
    <mergeCell ref="Z240:AA240"/>
    <mergeCell ref="AD240:AK240"/>
    <mergeCell ref="F241:T241"/>
    <mergeCell ref="U241:W241"/>
    <mergeCell ref="Z241:AA241"/>
    <mergeCell ref="AD241:AK241"/>
    <mergeCell ref="F242:T242"/>
    <mergeCell ref="U242:W242"/>
    <mergeCell ref="Z242:AA242"/>
    <mergeCell ref="AD242:AK242"/>
    <mergeCell ref="F243:T243"/>
    <mergeCell ref="U243:W243"/>
    <mergeCell ref="Z243:AA243"/>
    <mergeCell ref="AD243:AK243"/>
    <mergeCell ref="F245:T245"/>
    <mergeCell ref="U245:W245"/>
    <mergeCell ref="Z245:AA245"/>
    <mergeCell ref="AD245:AK245"/>
    <mergeCell ref="F244:T244"/>
    <mergeCell ref="U244:W244"/>
    <mergeCell ref="Z244:AA244"/>
    <mergeCell ref="AD244:AK244"/>
    <mergeCell ref="Z246:AA246"/>
    <mergeCell ref="AD246:AK246"/>
    <mergeCell ref="F248:T248"/>
    <mergeCell ref="U248:W248"/>
    <mergeCell ref="Z248:AA248"/>
    <mergeCell ref="AD248:AK248"/>
    <mergeCell ref="Z247:AA247"/>
    <mergeCell ref="AD247:AK247"/>
    <mergeCell ref="F247:T247"/>
    <mergeCell ref="U247:W247"/>
    <mergeCell ref="F246:T246"/>
    <mergeCell ref="U246:W246"/>
  </mergeCells>
  <dataValidations count="1">
    <dataValidation type="list" allowBlank="1" showInputMessage="1" showErrorMessage="1" sqref="AE118:AI118 O103:O107 O92:O96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fitToHeight="16" horizontalDpi="600" verticalDpi="600" orientation="portrait" paperSize="9" r:id="rId3"/>
  <rowBreaks count="5" manualBreakCount="5">
    <brk id="42" max="37" man="1"/>
    <brk id="87" max="37" man="1"/>
    <brk id="130" max="37" man="1"/>
    <brk id="173" max="37" man="1"/>
    <brk id="230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80"/>
  <sheetViews>
    <sheetView showGridLines="0" view="pageBreakPreview" zoomScale="90" zoomScaleSheetLayoutView="90" workbookViewId="0" topLeftCell="A1">
      <selection activeCell="X13" sqref="X13"/>
    </sheetView>
  </sheetViews>
  <sheetFormatPr defaultColWidth="2.375" defaultRowHeight="15" customHeight="1"/>
  <cols>
    <col min="1" max="14" width="2.375" style="2" customWidth="1"/>
    <col min="15" max="16384" width="2.375" style="2" customWidth="1"/>
  </cols>
  <sheetData>
    <row r="1" spans="2:5" ht="15" customHeight="1">
      <c r="B1" s="1" t="s">
        <v>133</v>
      </c>
      <c r="C1" s="1" t="s">
        <v>134</v>
      </c>
      <c r="D1" s="1" t="s">
        <v>96</v>
      </c>
      <c r="E1" s="1" t="s">
        <v>187</v>
      </c>
    </row>
    <row r="2" spans="41:57" ht="15" customHeight="1"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</row>
    <row r="3" spans="1:57" ht="15" customHeight="1">
      <c r="A3" s="110" t="s">
        <v>870</v>
      </c>
      <c r="B3" s="110"/>
      <c r="C3" s="110"/>
      <c r="D3" s="110"/>
      <c r="E3" s="64"/>
      <c r="F3" s="64"/>
      <c r="G3" s="64"/>
      <c r="H3" s="111"/>
      <c r="I3" s="111"/>
      <c r="J3" s="111"/>
      <c r="K3" s="111"/>
      <c r="L3" s="111"/>
      <c r="M3" s="111"/>
      <c r="N3" s="111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110"/>
      <c r="AJ3" s="110"/>
      <c r="AK3" s="110"/>
      <c r="AL3" s="110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</row>
    <row r="4" spans="5:57" ht="1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</row>
    <row r="5" spans="41:57" s="61" customFormat="1" ht="15" customHeight="1"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</row>
    <row r="6" spans="3:37" ht="15" customHeight="1">
      <c r="C6" s="1" t="s">
        <v>781</v>
      </c>
      <c r="D6" s="1" t="s">
        <v>181</v>
      </c>
      <c r="E6" s="405">
        <f>'様式16 (1年次)'!E6:F6</f>
        <v>0</v>
      </c>
      <c r="F6" s="405"/>
      <c r="G6" s="1" t="s">
        <v>179</v>
      </c>
      <c r="H6" s="405">
        <f>'様式16 (1年次)'!H6:I6</f>
        <v>0</v>
      </c>
      <c r="I6" s="405"/>
      <c r="J6" s="1" t="s">
        <v>782</v>
      </c>
      <c r="K6" s="405">
        <f>'様式16 (1年次)'!K6:L6</f>
        <v>0</v>
      </c>
      <c r="L6" s="405"/>
      <c r="M6" s="1" t="s">
        <v>177</v>
      </c>
      <c r="N6" s="1" t="s">
        <v>768</v>
      </c>
      <c r="O6" s="1" t="s">
        <v>783</v>
      </c>
      <c r="P6" s="1" t="s">
        <v>695</v>
      </c>
      <c r="Q6" s="1" t="s">
        <v>172</v>
      </c>
      <c r="R6" s="1" t="s">
        <v>248</v>
      </c>
      <c r="S6" s="1" t="s">
        <v>158</v>
      </c>
      <c r="T6" s="1" t="s">
        <v>249</v>
      </c>
      <c r="U6" s="1" t="s">
        <v>783</v>
      </c>
      <c r="V6" s="1" t="s">
        <v>718</v>
      </c>
      <c r="W6" s="1" t="s">
        <v>788</v>
      </c>
      <c r="X6" s="1" t="s">
        <v>135</v>
      </c>
      <c r="Y6" s="1" t="s">
        <v>136</v>
      </c>
      <c r="Z6" s="1" t="s">
        <v>789</v>
      </c>
      <c r="AA6" s="1" t="s">
        <v>790</v>
      </c>
      <c r="AB6" s="1" t="s">
        <v>137</v>
      </c>
      <c r="AC6" s="1" t="s">
        <v>141</v>
      </c>
      <c r="AD6" s="1" t="s">
        <v>138</v>
      </c>
      <c r="AE6" s="1" t="s">
        <v>667</v>
      </c>
      <c r="AF6" s="1" t="s">
        <v>792</v>
      </c>
      <c r="AG6" s="1" t="s">
        <v>139</v>
      </c>
      <c r="AH6" s="1" t="s">
        <v>793</v>
      </c>
      <c r="AI6" s="1" t="s">
        <v>140</v>
      </c>
      <c r="AJ6" s="1" t="s">
        <v>137</v>
      </c>
      <c r="AK6" s="1" t="s">
        <v>141</v>
      </c>
    </row>
    <row r="7" spans="2:37" ht="15" customHeight="1">
      <c r="B7" s="1" t="s">
        <v>138</v>
      </c>
      <c r="C7" s="1" t="s">
        <v>142</v>
      </c>
      <c r="D7" s="1" t="s">
        <v>137</v>
      </c>
      <c r="E7" s="1" t="s">
        <v>259</v>
      </c>
      <c r="F7" s="1" t="s">
        <v>137</v>
      </c>
      <c r="G7" s="1" t="s">
        <v>709</v>
      </c>
      <c r="H7" s="1" t="s">
        <v>144</v>
      </c>
      <c r="I7" s="1" t="s">
        <v>145</v>
      </c>
      <c r="J7" s="1" t="s">
        <v>146</v>
      </c>
      <c r="K7" s="1" t="s">
        <v>137</v>
      </c>
      <c r="L7" s="1" t="s">
        <v>141</v>
      </c>
      <c r="M7" s="1" t="s">
        <v>138</v>
      </c>
      <c r="N7" s="1" t="s">
        <v>147</v>
      </c>
      <c r="O7" s="1" t="s">
        <v>796</v>
      </c>
      <c r="P7" s="1" t="s">
        <v>148</v>
      </c>
      <c r="Q7" s="1" t="s">
        <v>149</v>
      </c>
      <c r="R7" s="1" t="s">
        <v>261</v>
      </c>
      <c r="S7" s="1" t="s">
        <v>151</v>
      </c>
      <c r="T7" s="1" t="s">
        <v>137</v>
      </c>
      <c r="U7" s="1" t="s">
        <v>152</v>
      </c>
      <c r="V7" s="1" t="s">
        <v>153</v>
      </c>
      <c r="W7" s="1" t="s">
        <v>154</v>
      </c>
      <c r="X7" s="1" t="s">
        <v>142</v>
      </c>
      <c r="Y7" s="1" t="s">
        <v>137</v>
      </c>
      <c r="Z7" s="1" t="s">
        <v>259</v>
      </c>
      <c r="AA7" s="1" t="s">
        <v>137</v>
      </c>
      <c r="AB7" s="1" t="s">
        <v>175</v>
      </c>
      <c r="AC7" s="1" t="s">
        <v>151</v>
      </c>
      <c r="AD7" s="1" t="s">
        <v>137</v>
      </c>
      <c r="AE7" s="1" t="s">
        <v>157</v>
      </c>
      <c r="AF7" s="1" t="s">
        <v>146</v>
      </c>
      <c r="AG7" s="1" t="s">
        <v>154</v>
      </c>
      <c r="AH7" s="1" t="s">
        <v>158</v>
      </c>
      <c r="AI7" s="1" t="s">
        <v>280</v>
      </c>
      <c r="AJ7" s="1" t="s">
        <v>159</v>
      </c>
      <c r="AK7" s="1" t="s">
        <v>160</v>
      </c>
    </row>
    <row r="8" spans="2:37" ht="15" customHeight="1">
      <c r="B8" s="1" t="s">
        <v>161</v>
      </c>
      <c r="C8" s="1" t="s">
        <v>162</v>
      </c>
      <c r="D8" s="1" t="s">
        <v>163</v>
      </c>
      <c r="E8" s="1" t="s">
        <v>718</v>
      </c>
      <c r="F8" s="1" t="s">
        <v>697</v>
      </c>
      <c r="G8" s="1" t="s">
        <v>161</v>
      </c>
      <c r="H8" s="1" t="s">
        <v>164</v>
      </c>
      <c r="I8" s="1" t="s">
        <v>165</v>
      </c>
      <c r="J8" s="1" t="s">
        <v>696</v>
      </c>
      <c r="K8" s="1" t="s">
        <v>166</v>
      </c>
      <c r="L8" s="1" t="s">
        <v>167</v>
      </c>
      <c r="M8" s="1" t="s">
        <v>161</v>
      </c>
      <c r="N8" s="1" t="s">
        <v>805</v>
      </c>
      <c r="O8" s="1" t="s">
        <v>168</v>
      </c>
      <c r="P8" s="1" t="s">
        <v>169</v>
      </c>
      <c r="Q8" s="1" t="s">
        <v>137</v>
      </c>
      <c r="R8" s="1" t="s">
        <v>170</v>
      </c>
      <c r="S8" s="1" t="s">
        <v>171</v>
      </c>
      <c r="T8" s="1" t="s">
        <v>809</v>
      </c>
      <c r="U8" s="1" t="s">
        <v>161</v>
      </c>
      <c r="V8" s="1" t="s">
        <v>810</v>
      </c>
      <c r="W8" s="1" t="s">
        <v>811</v>
      </c>
      <c r="X8" s="1" t="s">
        <v>706</v>
      </c>
      <c r="Y8" s="1" t="s">
        <v>141</v>
      </c>
      <c r="Z8" s="1" t="s">
        <v>138</v>
      </c>
      <c r="AA8" s="1" t="s">
        <v>166</v>
      </c>
      <c r="AB8" s="1" t="s">
        <v>167</v>
      </c>
      <c r="AC8" s="1" t="s">
        <v>137</v>
      </c>
      <c r="AD8" s="1" t="s">
        <v>246</v>
      </c>
      <c r="AE8" s="1" t="s">
        <v>150</v>
      </c>
      <c r="AF8" s="1" t="s">
        <v>220</v>
      </c>
      <c r="AG8" s="1" t="s">
        <v>226</v>
      </c>
      <c r="AH8" s="1" t="s">
        <v>199</v>
      </c>
      <c r="AI8" s="406">
        <v>3</v>
      </c>
      <c r="AJ8" s="395"/>
      <c r="AK8" s="1" t="s">
        <v>179</v>
      </c>
    </row>
    <row r="9" spans="2:10" s="61" customFormat="1" ht="15" customHeight="1">
      <c r="B9" s="3" t="s">
        <v>872</v>
      </c>
      <c r="C9" s="3" t="s">
        <v>200</v>
      </c>
      <c r="D9" s="3" t="s">
        <v>158</v>
      </c>
      <c r="E9" s="3" t="s">
        <v>815</v>
      </c>
      <c r="F9" s="3" t="s">
        <v>816</v>
      </c>
      <c r="G9" s="3" t="s">
        <v>606</v>
      </c>
      <c r="H9" s="3" t="s">
        <v>817</v>
      </c>
      <c r="I9" s="3" t="s">
        <v>227</v>
      </c>
      <c r="J9" s="3" t="s">
        <v>600</v>
      </c>
    </row>
    <row r="11" spans="27:37" ht="15" customHeight="1">
      <c r="AA11" s="1" t="s">
        <v>180</v>
      </c>
      <c r="AB11" s="1" t="s">
        <v>181</v>
      </c>
      <c r="AC11" s="395"/>
      <c r="AD11" s="395"/>
      <c r="AE11" s="1" t="s">
        <v>179</v>
      </c>
      <c r="AF11" s="395"/>
      <c r="AG11" s="395"/>
      <c r="AH11" s="1" t="s">
        <v>178</v>
      </c>
      <c r="AI11" s="395"/>
      <c r="AJ11" s="395"/>
      <c r="AK11" s="1" t="s">
        <v>177</v>
      </c>
    </row>
    <row r="12" spans="27:37" ht="15" customHeight="1">
      <c r="AA12" s="1"/>
      <c r="AB12" s="1"/>
      <c r="AC12" s="4"/>
      <c r="AD12" s="4"/>
      <c r="AE12" s="3"/>
      <c r="AF12" s="4"/>
      <c r="AG12" s="4"/>
      <c r="AH12" s="3"/>
      <c r="AI12" s="4"/>
      <c r="AJ12" s="4"/>
      <c r="AK12" s="3"/>
    </row>
    <row r="13" spans="3:22" ht="15" customHeight="1">
      <c r="C13" s="400" t="s">
        <v>869</v>
      </c>
      <c r="D13" s="401"/>
      <c r="E13" s="401"/>
      <c r="F13" s="401"/>
      <c r="G13" s="1" t="s">
        <v>149</v>
      </c>
      <c r="H13" s="1" t="s">
        <v>151</v>
      </c>
      <c r="I13" s="1" t="s">
        <v>135</v>
      </c>
      <c r="J13" s="1" t="s">
        <v>136</v>
      </c>
      <c r="K13" s="1" t="s">
        <v>221</v>
      </c>
      <c r="L13" s="1" t="s">
        <v>820</v>
      </c>
      <c r="M13" s="1" t="s">
        <v>255</v>
      </c>
      <c r="N13" s="1" t="s">
        <v>821</v>
      </c>
      <c r="O13" s="1" t="s">
        <v>822</v>
      </c>
      <c r="P13" s="1" t="s">
        <v>823</v>
      </c>
      <c r="Q13" s="1" t="s">
        <v>824</v>
      </c>
      <c r="R13" s="1" t="s">
        <v>825</v>
      </c>
      <c r="S13" s="1" t="s">
        <v>826</v>
      </c>
      <c r="T13" s="1" t="s">
        <v>827</v>
      </c>
      <c r="U13" s="1" t="s">
        <v>828</v>
      </c>
      <c r="V13" s="1" t="s">
        <v>176</v>
      </c>
    </row>
    <row r="14" spans="3:10" ht="15" customHeight="1">
      <c r="C14" s="5"/>
      <c r="D14" s="5"/>
      <c r="E14" s="5"/>
      <c r="F14" s="5"/>
      <c r="G14" s="1"/>
      <c r="H14" s="1"/>
      <c r="J14" s="1"/>
    </row>
    <row r="15" spans="16:37" ht="30" customHeight="1">
      <c r="P15" s="1" t="s">
        <v>184</v>
      </c>
      <c r="Q15" s="1"/>
      <c r="R15" s="1" t="s">
        <v>185</v>
      </c>
      <c r="S15" s="1"/>
      <c r="T15" s="1" t="s">
        <v>186</v>
      </c>
      <c r="U15" s="1"/>
      <c r="V15" s="402">
        <f>'様式16 (1年次)'!V15:AK15</f>
        <v>0</v>
      </c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</row>
    <row r="16" spans="16:37" ht="6" customHeight="1">
      <c r="P16" s="1"/>
      <c r="Q16" s="1"/>
      <c r="R16" s="1"/>
      <c r="S16" s="1"/>
      <c r="T16" s="1"/>
      <c r="U16" s="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6:37" ht="15" customHeight="1">
      <c r="P17" s="1" t="s">
        <v>190</v>
      </c>
      <c r="Q17" s="1"/>
      <c r="R17" s="1"/>
      <c r="S17" s="1"/>
      <c r="T17" s="1" t="s">
        <v>191</v>
      </c>
      <c r="V17" s="403">
        <f>'様式16 (1年次)'!V17:AK17</f>
        <v>0</v>
      </c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</row>
    <row r="18" spans="16:37" ht="6" customHeight="1">
      <c r="P18" s="1"/>
      <c r="Q18" s="1"/>
      <c r="R18" s="1"/>
      <c r="S18" s="1"/>
      <c r="T18" s="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6:37" ht="15" customHeight="1">
      <c r="P19" s="1" t="s">
        <v>192</v>
      </c>
      <c r="Q19" s="1" t="s">
        <v>193</v>
      </c>
      <c r="R19" s="1" t="s">
        <v>194</v>
      </c>
      <c r="S19" s="1" t="s">
        <v>195</v>
      </c>
      <c r="T19" s="1" t="s">
        <v>190</v>
      </c>
      <c r="V19" s="405">
        <f>'様式16 (1年次)'!V19:AH19</f>
        <v>0</v>
      </c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7"/>
      <c r="AJ19" s="7"/>
      <c r="AK19" s="8" t="s">
        <v>196</v>
      </c>
    </row>
    <row r="21" spans="2:18" s="61" customFormat="1" ht="15" customHeight="1">
      <c r="B21" s="3" t="s">
        <v>155</v>
      </c>
      <c r="D21" s="3" t="s">
        <v>246</v>
      </c>
      <c r="E21" s="3" t="s">
        <v>150</v>
      </c>
      <c r="F21" s="3" t="s">
        <v>606</v>
      </c>
      <c r="G21" s="3" t="s">
        <v>718</v>
      </c>
      <c r="H21" s="3" t="s">
        <v>141</v>
      </c>
      <c r="I21" s="3" t="s">
        <v>138</v>
      </c>
      <c r="J21" s="3" t="s">
        <v>166</v>
      </c>
      <c r="K21" s="3" t="s">
        <v>167</v>
      </c>
      <c r="L21" s="3" t="s">
        <v>137</v>
      </c>
      <c r="M21" s="3" t="s">
        <v>197</v>
      </c>
      <c r="N21" s="3" t="s">
        <v>198</v>
      </c>
      <c r="O21" s="3"/>
      <c r="P21" s="3"/>
      <c r="Q21" s="3"/>
      <c r="R21" s="3"/>
    </row>
    <row r="22" spans="2:37" s="61" customFormat="1" ht="29.25" customHeight="1">
      <c r="B22" s="3"/>
      <c r="D22" s="3"/>
      <c r="E22" s="3"/>
      <c r="F22" s="397" t="s">
        <v>829</v>
      </c>
      <c r="G22" s="397"/>
      <c r="H22" s="397"/>
      <c r="I22" s="397"/>
      <c r="J22" s="397"/>
      <c r="K22" s="397"/>
      <c r="L22" s="397"/>
      <c r="M22" s="397"/>
      <c r="N22" s="398" t="s">
        <v>830</v>
      </c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9" t="s">
        <v>876</v>
      </c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</row>
    <row r="23" spans="2:37" s="61" customFormat="1" ht="30" customHeight="1">
      <c r="B23" s="3"/>
      <c r="D23" s="3"/>
      <c r="E23" s="3"/>
      <c r="F23" s="396" t="s">
        <v>831</v>
      </c>
      <c r="G23" s="396"/>
      <c r="H23" s="393" t="s">
        <v>832</v>
      </c>
      <c r="I23" s="393"/>
      <c r="J23" s="393"/>
      <c r="K23" s="393"/>
      <c r="L23" s="393"/>
      <c r="M23" s="393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</row>
    <row r="24" spans="2:37" s="61" customFormat="1" ht="30" customHeight="1">
      <c r="B24" s="3"/>
      <c r="D24" s="3"/>
      <c r="E24" s="3"/>
      <c r="F24" s="396"/>
      <c r="G24" s="396"/>
      <c r="H24" s="393" t="s">
        <v>833</v>
      </c>
      <c r="I24" s="393"/>
      <c r="J24" s="393"/>
      <c r="K24" s="393"/>
      <c r="L24" s="393"/>
      <c r="M24" s="393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</row>
    <row r="25" spans="2:37" s="61" customFormat="1" ht="30" customHeight="1">
      <c r="B25" s="3"/>
      <c r="D25" s="3"/>
      <c r="E25" s="3"/>
      <c r="F25" s="396"/>
      <c r="G25" s="396"/>
      <c r="H25" s="393" t="s">
        <v>834</v>
      </c>
      <c r="I25" s="393"/>
      <c r="J25" s="393"/>
      <c r="K25" s="393"/>
      <c r="L25" s="393"/>
      <c r="M25" s="393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</row>
    <row r="26" spans="2:37" s="61" customFormat="1" ht="30" customHeight="1">
      <c r="B26" s="3"/>
      <c r="D26" s="3"/>
      <c r="E26" s="3"/>
      <c r="F26" s="396"/>
      <c r="G26" s="396"/>
      <c r="H26" s="393" t="s">
        <v>835</v>
      </c>
      <c r="I26" s="393"/>
      <c r="J26" s="393"/>
      <c r="K26" s="393"/>
      <c r="L26" s="393"/>
      <c r="M26" s="393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</row>
    <row r="27" spans="2:37" s="61" customFormat="1" ht="30" customHeight="1">
      <c r="B27" s="3"/>
      <c r="D27" s="3"/>
      <c r="E27" s="3"/>
      <c r="F27" s="396"/>
      <c r="G27" s="396"/>
      <c r="H27" s="393" t="s">
        <v>836</v>
      </c>
      <c r="I27" s="393"/>
      <c r="J27" s="393"/>
      <c r="K27" s="393"/>
      <c r="L27" s="393"/>
      <c r="M27" s="393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</row>
    <row r="28" spans="3:37" s="61" customFormat="1" ht="30" customHeight="1">
      <c r="C28" s="3"/>
      <c r="E28" s="3"/>
      <c r="F28" s="396"/>
      <c r="G28" s="396"/>
      <c r="H28" s="393" t="s">
        <v>837</v>
      </c>
      <c r="I28" s="393"/>
      <c r="J28" s="393"/>
      <c r="K28" s="393"/>
      <c r="L28" s="393"/>
      <c r="M28" s="393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</row>
    <row r="29" spans="6:37" s="61" customFormat="1" ht="30" customHeight="1">
      <c r="F29" s="396"/>
      <c r="G29" s="396"/>
      <c r="H29" s="393" t="s">
        <v>838</v>
      </c>
      <c r="I29" s="393"/>
      <c r="J29" s="393"/>
      <c r="K29" s="393"/>
      <c r="L29" s="393"/>
      <c r="M29" s="393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</row>
    <row r="30" spans="6:37" s="61" customFormat="1" ht="30" customHeight="1">
      <c r="F30" s="396" t="s">
        <v>839</v>
      </c>
      <c r="G30" s="396"/>
      <c r="H30" s="393" t="s">
        <v>840</v>
      </c>
      <c r="I30" s="393"/>
      <c r="J30" s="393"/>
      <c r="K30" s="393"/>
      <c r="L30" s="393"/>
      <c r="M30" s="393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</row>
    <row r="31" spans="6:37" s="61" customFormat="1" ht="30" customHeight="1">
      <c r="F31" s="396"/>
      <c r="G31" s="396"/>
      <c r="H31" s="393" t="s">
        <v>841</v>
      </c>
      <c r="I31" s="393"/>
      <c r="J31" s="393"/>
      <c r="K31" s="393"/>
      <c r="L31" s="393"/>
      <c r="M31" s="393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</row>
    <row r="32" spans="6:37" s="61" customFormat="1" ht="30" customHeight="1">
      <c r="F32" s="396"/>
      <c r="G32" s="396"/>
      <c r="H32" s="393" t="s">
        <v>842</v>
      </c>
      <c r="I32" s="393"/>
      <c r="J32" s="393"/>
      <c r="K32" s="393"/>
      <c r="L32" s="393"/>
      <c r="M32" s="393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</row>
    <row r="33" spans="6:37" s="113" customFormat="1" ht="30" customHeight="1">
      <c r="F33" s="396"/>
      <c r="G33" s="396"/>
      <c r="H33" s="393" t="s">
        <v>843</v>
      </c>
      <c r="I33" s="393"/>
      <c r="J33" s="393"/>
      <c r="K33" s="393"/>
      <c r="L33" s="393"/>
      <c r="M33" s="393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</row>
    <row r="34" spans="6:37" s="113" customFormat="1" ht="30" customHeight="1">
      <c r="F34" s="396"/>
      <c r="G34" s="396"/>
      <c r="H34" s="393" t="s">
        <v>844</v>
      </c>
      <c r="I34" s="393"/>
      <c r="J34" s="393"/>
      <c r="K34" s="393"/>
      <c r="L34" s="393"/>
      <c r="M34" s="393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</row>
    <row r="35" spans="6:11" ht="15" customHeight="1">
      <c r="F35" s="1" t="s">
        <v>199</v>
      </c>
      <c r="G35" s="1" t="s">
        <v>207</v>
      </c>
      <c r="H35" s="1" t="s">
        <v>223</v>
      </c>
      <c r="I35" s="1" t="s">
        <v>165</v>
      </c>
      <c r="J35" s="1" t="s">
        <v>224</v>
      </c>
      <c r="K35" s="1" t="s">
        <v>200</v>
      </c>
    </row>
    <row r="36" spans="7:37" s="11" customFormat="1" ht="15" customHeight="1">
      <c r="G36" s="11" t="s">
        <v>155</v>
      </c>
      <c r="I36" s="11" t="s">
        <v>141</v>
      </c>
      <c r="J36" s="11" t="s">
        <v>138</v>
      </c>
      <c r="K36" s="11" t="s">
        <v>170</v>
      </c>
      <c r="L36" s="11" t="s">
        <v>171</v>
      </c>
      <c r="M36" s="11" t="s">
        <v>161</v>
      </c>
      <c r="N36" s="11" t="s">
        <v>701</v>
      </c>
      <c r="O36" s="11" t="s">
        <v>168</v>
      </c>
      <c r="P36" s="11" t="s">
        <v>169</v>
      </c>
      <c r="Q36" s="11" t="s">
        <v>246</v>
      </c>
      <c r="R36" s="11" t="s">
        <v>150</v>
      </c>
      <c r="S36" s="11" t="s">
        <v>227</v>
      </c>
      <c r="T36" s="11" t="s">
        <v>163</v>
      </c>
      <c r="U36" s="11" t="s">
        <v>599</v>
      </c>
      <c r="V36" s="11" t="s">
        <v>212</v>
      </c>
      <c r="W36" s="11" t="s">
        <v>212</v>
      </c>
      <c r="X36" s="11" t="s">
        <v>606</v>
      </c>
      <c r="Y36" s="11" t="s">
        <v>169</v>
      </c>
      <c r="Z36" s="11" t="s">
        <v>168</v>
      </c>
      <c r="AA36" s="11" t="s">
        <v>718</v>
      </c>
      <c r="AB36" s="11" t="s">
        <v>141</v>
      </c>
      <c r="AC36" s="11" t="s">
        <v>138</v>
      </c>
      <c r="AD36" s="11" t="s">
        <v>166</v>
      </c>
      <c r="AE36" s="11" t="s">
        <v>167</v>
      </c>
      <c r="AF36" s="11" t="s">
        <v>137</v>
      </c>
      <c r="AG36" s="11" t="s">
        <v>208</v>
      </c>
      <c r="AH36" s="11" t="s">
        <v>856</v>
      </c>
      <c r="AI36" s="11" t="s">
        <v>161</v>
      </c>
      <c r="AJ36" s="11" t="s">
        <v>805</v>
      </c>
      <c r="AK36" s="11" t="s">
        <v>168</v>
      </c>
    </row>
    <row r="37" spans="8:19" s="113" customFormat="1" ht="15" customHeight="1">
      <c r="H37" s="113" t="s">
        <v>169</v>
      </c>
      <c r="I37" s="113" t="s">
        <v>858</v>
      </c>
      <c r="J37" s="113" t="s">
        <v>159</v>
      </c>
      <c r="K37" s="113" t="s">
        <v>160</v>
      </c>
      <c r="L37" s="113" t="s">
        <v>161</v>
      </c>
      <c r="M37" s="113" t="s">
        <v>207</v>
      </c>
      <c r="N37" s="113" t="s">
        <v>223</v>
      </c>
      <c r="O37" s="113" t="s">
        <v>227</v>
      </c>
      <c r="P37" s="113" t="s">
        <v>163</v>
      </c>
      <c r="Q37" s="113" t="s">
        <v>599</v>
      </c>
      <c r="R37" s="113" t="s">
        <v>212</v>
      </c>
      <c r="S37" s="113" t="s">
        <v>600</v>
      </c>
    </row>
    <row r="38" spans="7:37" s="113" customFormat="1" ht="15" customHeight="1">
      <c r="G38" s="113" t="s">
        <v>201</v>
      </c>
      <c r="I38" s="113" t="s">
        <v>141</v>
      </c>
      <c r="J38" s="113" t="s">
        <v>138</v>
      </c>
      <c r="K38" s="113" t="s">
        <v>166</v>
      </c>
      <c r="L38" s="113" t="s">
        <v>167</v>
      </c>
      <c r="M38" s="113" t="s">
        <v>137</v>
      </c>
      <c r="N38" s="113" t="s">
        <v>246</v>
      </c>
      <c r="O38" s="113" t="s">
        <v>150</v>
      </c>
      <c r="P38" s="113" t="s">
        <v>715</v>
      </c>
      <c r="Q38" s="113" t="s">
        <v>137</v>
      </c>
      <c r="R38" s="113" t="s">
        <v>877</v>
      </c>
      <c r="S38" s="113" t="s">
        <v>878</v>
      </c>
      <c r="T38" s="113" t="s">
        <v>879</v>
      </c>
      <c r="U38" s="113" t="s">
        <v>161</v>
      </c>
      <c r="V38" s="113" t="s">
        <v>189</v>
      </c>
      <c r="W38" s="113" t="s">
        <v>667</v>
      </c>
      <c r="X38" s="113" t="s">
        <v>141</v>
      </c>
      <c r="Y38" s="113" t="s">
        <v>138</v>
      </c>
      <c r="Z38" s="113" t="s">
        <v>170</v>
      </c>
      <c r="AA38" s="113" t="s">
        <v>171</v>
      </c>
      <c r="AB38" s="113" t="s">
        <v>161</v>
      </c>
      <c r="AC38" s="113" t="s">
        <v>701</v>
      </c>
      <c r="AD38" s="113" t="s">
        <v>168</v>
      </c>
      <c r="AE38" s="113" t="s">
        <v>169</v>
      </c>
      <c r="AF38" s="113" t="s">
        <v>207</v>
      </c>
      <c r="AG38" s="113" t="s">
        <v>223</v>
      </c>
      <c r="AH38" s="113" t="s">
        <v>606</v>
      </c>
      <c r="AI38" s="113" t="s">
        <v>718</v>
      </c>
      <c r="AJ38" s="113" t="s">
        <v>141</v>
      </c>
      <c r="AK38" s="113" t="s">
        <v>138</v>
      </c>
    </row>
    <row r="39" spans="6:38" s="113" customFormat="1" ht="15" customHeight="1">
      <c r="F39" s="114"/>
      <c r="H39" s="113" t="s">
        <v>166</v>
      </c>
      <c r="I39" s="113" t="s">
        <v>167</v>
      </c>
      <c r="J39" s="113" t="s">
        <v>137</v>
      </c>
      <c r="K39" s="113" t="s">
        <v>197</v>
      </c>
      <c r="L39" s="113" t="s">
        <v>198</v>
      </c>
      <c r="M39" s="113" t="s">
        <v>702</v>
      </c>
      <c r="N39" s="113" t="s">
        <v>170</v>
      </c>
      <c r="O39" s="113" t="s">
        <v>171</v>
      </c>
      <c r="P39" s="113" t="s">
        <v>881</v>
      </c>
      <c r="Q39" s="113" t="s">
        <v>701</v>
      </c>
      <c r="R39" s="113" t="s">
        <v>772</v>
      </c>
      <c r="S39" s="113" t="s">
        <v>161</v>
      </c>
      <c r="T39" s="113" t="s">
        <v>863</v>
      </c>
      <c r="U39" s="113" t="s">
        <v>772</v>
      </c>
      <c r="V39" s="113" t="s">
        <v>865</v>
      </c>
      <c r="W39" s="113" t="s">
        <v>697</v>
      </c>
      <c r="X39" s="113" t="s">
        <v>696</v>
      </c>
      <c r="Y39" s="113" t="s">
        <v>693</v>
      </c>
      <c r="Z39" s="113" t="s">
        <v>886</v>
      </c>
      <c r="AA39" s="113" t="s">
        <v>718</v>
      </c>
      <c r="AB39" s="113" t="s">
        <v>146</v>
      </c>
      <c r="AC39" s="113" t="s">
        <v>888</v>
      </c>
      <c r="AD39" s="113" t="s">
        <v>304</v>
      </c>
      <c r="AE39" s="113" t="s">
        <v>158</v>
      </c>
      <c r="AF39" s="113" t="s">
        <v>207</v>
      </c>
      <c r="AG39" s="113" t="s">
        <v>223</v>
      </c>
      <c r="AH39" s="113" t="s">
        <v>227</v>
      </c>
      <c r="AI39" s="113" t="s">
        <v>163</v>
      </c>
      <c r="AJ39" s="113" t="s">
        <v>599</v>
      </c>
      <c r="AK39" s="113" t="s">
        <v>212</v>
      </c>
      <c r="AL39" s="113" t="s">
        <v>600</v>
      </c>
    </row>
    <row r="40" spans="6:37" s="113" customFormat="1" ht="15" customHeight="1">
      <c r="F40" s="114"/>
      <c r="G40" s="113" t="s">
        <v>691</v>
      </c>
      <c r="I40" s="11" t="s">
        <v>141</v>
      </c>
      <c r="J40" s="11" t="s">
        <v>138</v>
      </c>
      <c r="K40" s="113" t="s">
        <v>170</v>
      </c>
      <c r="L40" s="113" t="s">
        <v>171</v>
      </c>
      <c r="M40" s="113" t="s">
        <v>137</v>
      </c>
      <c r="N40" s="113" t="s">
        <v>246</v>
      </c>
      <c r="O40" s="113" t="s">
        <v>150</v>
      </c>
      <c r="P40" s="113" t="s">
        <v>270</v>
      </c>
      <c r="Q40" s="113" t="s">
        <v>271</v>
      </c>
      <c r="R40" s="113" t="s">
        <v>137</v>
      </c>
      <c r="S40" s="113" t="s">
        <v>225</v>
      </c>
      <c r="T40" s="113" t="s">
        <v>890</v>
      </c>
      <c r="U40" s="113" t="s">
        <v>179</v>
      </c>
      <c r="V40" s="113" t="s">
        <v>872</v>
      </c>
      <c r="W40" s="113" t="s">
        <v>189</v>
      </c>
      <c r="X40" s="113" t="s">
        <v>667</v>
      </c>
      <c r="Y40" s="113" t="s">
        <v>788</v>
      </c>
      <c r="Z40" s="113" t="s">
        <v>141</v>
      </c>
      <c r="AA40" s="113" t="s">
        <v>138</v>
      </c>
      <c r="AB40" s="113" t="s">
        <v>166</v>
      </c>
      <c r="AC40" s="113" t="s">
        <v>167</v>
      </c>
      <c r="AD40" s="113" t="s">
        <v>246</v>
      </c>
      <c r="AE40" s="113" t="s">
        <v>150</v>
      </c>
      <c r="AF40" s="113" t="s">
        <v>813</v>
      </c>
      <c r="AG40" s="113" t="s">
        <v>814</v>
      </c>
      <c r="AH40" s="113" t="s">
        <v>815</v>
      </c>
      <c r="AI40" s="113" t="s">
        <v>816</v>
      </c>
      <c r="AJ40" s="113" t="s">
        <v>809</v>
      </c>
      <c r="AK40" s="113" t="s">
        <v>212</v>
      </c>
    </row>
    <row r="41" spans="8:17" s="113" customFormat="1" ht="15" customHeight="1">
      <c r="H41" s="113" t="s">
        <v>893</v>
      </c>
      <c r="I41" s="113" t="s">
        <v>894</v>
      </c>
      <c r="J41" s="113" t="s">
        <v>169</v>
      </c>
      <c r="K41" s="113" t="s">
        <v>815</v>
      </c>
      <c r="L41" s="113" t="s">
        <v>816</v>
      </c>
      <c r="M41" s="113" t="s">
        <v>227</v>
      </c>
      <c r="N41" s="113" t="s">
        <v>163</v>
      </c>
      <c r="O41" s="113" t="s">
        <v>599</v>
      </c>
      <c r="P41" s="113" t="s">
        <v>212</v>
      </c>
      <c r="Q41" s="113" t="s">
        <v>600</v>
      </c>
    </row>
    <row r="42" s="113" customFormat="1" ht="15" customHeight="1">
      <c r="F42" s="114"/>
    </row>
    <row r="43" s="113" customFormat="1" ht="15" customHeight="1"/>
    <row r="44" spans="2:24" ht="15" customHeight="1">
      <c r="B44" s="1" t="s">
        <v>201</v>
      </c>
      <c r="D44" s="1" t="s">
        <v>175</v>
      </c>
      <c r="E44" s="1" t="s">
        <v>151</v>
      </c>
      <c r="F44" s="1" t="s">
        <v>218</v>
      </c>
      <c r="G44" s="1" t="s">
        <v>137</v>
      </c>
      <c r="H44" s="1" t="s">
        <v>709</v>
      </c>
      <c r="I44" s="1" t="s">
        <v>144</v>
      </c>
      <c r="J44" s="1" t="s">
        <v>145</v>
      </c>
      <c r="K44" s="1" t="s">
        <v>146</v>
      </c>
      <c r="L44" s="1" t="s">
        <v>147</v>
      </c>
      <c r="M44" s="1" t="s">
        <v>796</v>
      </c>
      <c r="N44" s="1" t="s">
        <v>175</v>
      </c>
      <c r="O44" s="1" t="s">
        <v>151</v>
      </c>
      <c r="P44" s="1" t="s">
        <v>137</v>
      </c>
      <c r="Q44" s="1" t="s">
        <v>219</v>
      </c>
      <c r="R44" s="1" t="s">
        <v>220</v>
      </c>
      <c r="S44" s="1" t="s">
        <v>199</v>
      </c>
      <c r="T44" s="395">
        <v>3</v>
      </c>
      <c r="U44" s="395"/>
      <c r="V44" s="1" t="s">
        <v>179</v>
      </c>
      <c r="W44" s="1" t="s">
        <v>872</v>
      </c>
      <c r="X44" s="1" t="s">
        <v>200</v>
      </c>
    </row>
    <row r="45" spans="3:6" ht="15" customHeight="1">
      <c r="C45" s="12" t="s">
        <v>895</v>
      </c>
      <c r="E45" s="1" t="s">
        <v>202</v>
      </c>
      <c r="F45" s="1" t="s">
        <v>203</v>
      </c>
    </row>
    <row r="46" spans="4:9" ht="15" customHeight="1">
      <c r="D46" s="1" t="s">
        <v>229</v>
      </c>
      <c r="F46" s="1" t="s">
        <v>230</v>
      </c>
      <c r="G46" s="1" t="s">
        <v>231</v>
      </c>
      <c r="H46" s="1" t="s">
        <v>232</v>
      </c>
      <c r="I46" s="1" t="s">
        <v>205</v>
      </c>
    </row>
    <row r="47" spans="5:9" ht="15" customHeight="1">
      <c r="E47" s="12" t="s">
        <v>233</v>
      </c>
      <c r="G47" s="1" t="s">
        <v>230</v>
      </c>
      <c r="H47" s="1" t="s">
        <v>232</v>
      </c>
      <c r="I47" s="1" t="s">
        <v>205</v>
      </c>
    </row>
    <row r="48" spans="7:26" ht="15" customHeight="1">
      <c r="G48" s="1" t="s">
        <v>199</v>
      </c>
      <c r="H48" s="1" t="s">
        <v>234</v>
      </c>
      <c r="I48" s="1" t="s">
        <v>235</v>
      </c>
      <c r="J48" s="1" t="s">
        <v>200</v>
      </c>
      <c r="K48" s="391"/>
      <c r="L48" s="391"/>
      <c r="M48" s="391"/>
      <c r="N48" s="1" t="s">
        <v>190</v>
      </c>
      <c r="R48" s="1" t="s">
        <v>199</v>
      </c>
      <c r="S48" s="1" t="s">
        <v>236</v>
      </c>
      <c r="T48" s="1" t="s">
        <v>234</v>
      </c>
      <c r="U48" s="1" t="s">
        <v>235</v>
      </c>
      <c r="V48" s="1" t="s">
        <v>200</v>
      </c>
      <c r="W48" s="391"/>
      <c r="X48" s="391"/>
      <c r="Y48" s="391"/>
      <c r="Z48" s="1" t="s">
        <v>190</v>
      </c>
    </row>
    <row r="49" ht="6" customHeight="1"/>
    <row r="50" spans="5:34" ht="15" customHeight="1">
      <c r="E50" s="12" t="s">
        <v>237</v>
      </c>
      <c r="G50" s="1" t="s">
        <v>231</v>
      </c>
      <c r="H50" s="1" t="s">
        <v>232</v>
      </c>
      <c r="I50" s="1" t="s">
        <v>205</v>
      </c>
      <c r="J50" s="1" t="s">
        <v>199</v>
      </c>
      <c r="K50" s="1" t="s">
        <v>143</v>
      </c>
      <c r="L50" s="1" t="s">
        <v>144</v>
      </c>
      <c r="M50" s="1" t="s">
        <v>238</v>
      </c>
      <c r="N50" s="1" t="s">
        <v>239</v>
      </c>
      <c r="O50" s="1" t="s">
        <v>210</v>
      </c>
      <c r="P50" s="1" t="s">
        <v>200</v>
      </c>
      <c r="AF50" s="12"/>
      <c r="AG50" s="12"/>
      <c r="AH50" s="12" t="s">
        <v>742</v>
      </c>
    </row>
    <row r="51" spans="1:38" s="11" customFormat="1" ht="15" customHeight="1">
      <c r="A51" s="2"/>
      <c r="B51" s="2"/>
      <c r="C51" s="2"/>
      <c r="D51" s="2"/>
      <c r="E51" s="2"/>
      <c r="F51" s="392" t="s">
        <v>240</v>
      </c>
      <c r="G51" s="392"/>
      <c r="H51" s="392"/>
      <c r="I51" s="392"/>
      <c r="J51" s="392"/>
      <c r="K51" s="392"/>
      <c r="L51" s="392"/>
      <c r="M51" s="392"/>
      <c r="N51" s="386" t="s">
        <v>898</v>
      </c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 t="s">
        <v>899</v>
      </c>
      <c r="AG51" s="387"/>
      <c r="AH51" s="387"/>
      <c r="AI51" s="387"/>
      <c r="AJ51" s="387"/>
      <c r="AK51" s="387"/>
      <c r="AL51" s="2"/>
    </row>
    <row r="52" spans="1:38" s="11" customFormat="1" ht="15" customHeight="1">
      <c r="A52" s="2"/>
      <c r="B52" s="2"/>
      <c r="C52" s="2"/>
      <c r="D52" s="2"/>
      <c r="E52" s="2"/>
      <c r="F52" s="392"/>
      <c r="G52" s="392"/>
      <c r="H52" s="392"/>
      <c r="I52" s="392"/>
      <c r="J52" s="392"/>
      <c r="K52" s="392"/>
      <c r="L52" s="392"/>
      <c r="M52" s="392"/>
      <c r="N52" s="388" t="s">
        <v>744</v>
      </c>
      <c r="O52" s="389"/>
      <c r="P52" s="389"/>
      <c r="Q52" s="389"/>
      <c r="R52" s="389"/>
      <c r="S52" s="390"/>
      <c r="T52" s="386" t="s">
        <v>303</v>
      </c>
      <c r="U52" s="386"/>
      <c r="V52" s="386"/>
      <c r="W52" s="386"/>
      <c r="X52" s="386"/>
      <c r="Y52" s="386"/>
      <c r="Z52" s="386" t="s">
        <v>170</v>
      </c>
      <c r="AA52" s="386"/>
      <c r="AB52" s="386"/>
      <c r="AC52" s="386"/>
      <c r="AD52" s="386"/>
      <c r="AE52" s="386"/>
      <c r="AF52" s="387"/>
      <c r="AG52" s="387"/>
      <c r="AH52" s="387"/>
      <c r="AI52" s="387"/>
      <c r="AJ52" s="387"/>
      <c r="AK52" s="387"/>
      <c r="AL52" s="2"/>
    </row>
    <row r="53" spans="1:38" s="11" customFormat="1" ht="15" customHeight="1">
      <c r="A53" s="2"/>
      <c r="B53" s="2"/>
      <c r="C53" s="2"/>
      <c r="D53" s="2"/>
      <c r="E53" s="2"/>
      <c r="F53" s="383" t="s">
        <v>747</v>
      </c>
      <c r="G53" s="384"/>
      <c r="H53" s="384"/>
      <c r="I53" s="384"/>
      <c r="J53" s="384"/>
      <c r="K53" s="384"/>
      <c r="L53" s="384"/>
      <c r="M53" s="385"/>
      <c r="N53" s="67"/>
      <c r="O53" s="377"/>
      <c r="P53" s="377"/>
      <c r="Q53" s="377"/>
      <c r="R53" s="33" t="s">
        <v>251</v>
      </c>
      <c r="S53" s="68"/>
      <c r="T53" s="67"/>
      <c r="U53" s="377"/>
      <c r="V53" s="377"/>
      <c r="W53" s="377"/>
      <c r="X53" s="33" t="s">
        <v>251</v>
      </c>
      <c r="Y53" s="68"/>
      <c r="Z53" s="67"/>
      <c r="AA53" s="256">
        <f>+IF((O53+U53)=0,0,O53+U53)</f>
        <v>0</v>
      </c>
      <c r="AB53" s="256"/>
      <c r="AC53" s="256"/>
      <c r="AD53" s="33" t="s">
        <v>251</v>
      </c>
      <c r="AE53" s="68"/>
      <c r="AF53" s="67"/>
      <c r="AG53" s="377"/>
      <c r="AH53" s="377"/>
      <c r="AI53" s="377"/>
      <c r="AJ53" s="33" t="s">
        <v>251</v>
      </c>
      <c r="AK53" s="68"/>
      <c r="AL53" s="2"/>
    </row>
    <row r="54" spans="1:38" s="11" customFormat="1" ht="15" customHeight="1">
      <c r="A54" s="2"/>
      <c r="B54" s="2"/>
      <c r="C54" s="2"/>
      <c r="D54" s="2"/>
      <c r="E54" s="2"/>
      <c r="F54" s="380" t="s">
        <v>748</v>
      </c>
      <c r="G54" s="380"/>
      <c r="H54" s="380"/>
      <c r="I54" s="380"/>
      <c r="J54" s="380"/>
      <c r="K54" s="380"/>
      <c r="L54" s="380"/>
      <c r="M54" s="380"/>
      <c r="N54" s="120" t="s">
        <v>199</v>
      </c>
      <c r="O54" s="381"/>
      <c r="P54" s="381"/>
      <c r="Q54" s="381"/>
      <c r="R54" s="121" t="s">
        <v>251</v>
      </c>
      <c r="S54" s="122" t="s">
        <v>200</v>
      </c>
      <c r="T54" s="120" t="s">
        <v>199</v>
      </c>
      <c r="U54" s="381"/>
      <c r="V54" s="381"/>
      <c r="W54" s="381"/>
      <c r="X54" s="121" t="s">
        <v>251</v>
      </c>
      <c r="Y54" s="122" t="s">
        <v>200</v>
      </c>
      <c r="Z54" s="120" t="s">
        <v>199</v>
      </c>
      <c r="AA54" s="382">
        <f>+IF((O54+U54)=0,0,O54+U54)</f>
        <v>0</v>
      </c>
      <c r="AB54" s="382"/>
      <c r="AC54" s="382"/>
      <c r="AD54" s="121" t="s">
        <v>251</v>
      </c>
      <c r="AE54" s="122" t="s">
        <v>200</v>
      </c>
      <c r="AF54" s="120" t="s">
        <v>199</v>
      </c>
      <c r="AG54" s="381"/>
      <c r="AH54" s="381"/>
      <c r="AI54" s="381"/>
      <c r="AJ54" s="121" t="s">
        <v>251</v>
      </c>
      <c r="AK54" s="122" t="s">
        <v>200</v>
      </c>
      <c r="AL54" s="2"/>
    </row>
    <row r="55" spans="1:38" s="11" customFormat="1" ht="27" customHeight="1">
      <c r="A55" s="2"/>
      <c r="B55" s="2"/>
      <c r="C55" s="2"/>
      <c r="D55" s="2"/>
      <c r="E55" s="2"/>
      <c r="F55" s="378" t="s">
        <v>749</v>
      </c>
      <c r="G55" s="373"/>
      <c r="H55" s="373"/>
      <c r="I55" s="373"/>
      <c r="J55" s="373"/>
      <c r="K55" s="373"/>
      <c r="L55" s="373"/>
      <c r="M55" s="373"/>
      <c r="N55" s="56"/>
      <c r="O55" s="379">
        <f>IF((O53+O57)=0,"",O54/(O53+O57))</f>
      </c>
      <c r="P55" s="379"/>
      <c r="Q55" s="379"/>
      <c r="R55" s="42"/>
      <c r="S55" s="57"/>
      <c r="T55" s="56"/>
      <c r="U55" s="379">
        <f>IF((U53+U57)=0,"",U54/(U53+U57))</f>
      </c>
      <c r="V55" s="379"/>
      <c r="W55" s="379"/>
      <c r="X55" s="42"/>
      <c r="Y55" s="123"/>
      <c r="Z55" s="124"/>
      <c r="AA55" s="379">
        <f>IF((AA53+AA57)=0,"",AA54/(AA53+AA57))</f>
      </c>
      <c r="AB55" s="379"/>
      <c r="AC55" s="379"/>
      <c r="AD55" s="125"/>
      <c r="AE55" s="123"/>
      <c r="AF55" s="124"/>
      <c r="AG55" s="375" t="s">
        <v>3</v>
      </c>
      <c r="AH55" s="375"/>
      <c r="AI55" s="375"/>
      <c r="AJ55" s="42"/>
      <c r="AK55" s="57"/>
      <c r="AL55" s="2"/>
    </row>
    <row r="56" spans="1:38" s="11" customFormat="1" ht="15" customHeight="1">
      <c r="A56" s="2"/>
      <c r="B56" s="2"/>
      <c r="C56" s="2"/>
      <c r="D56" s="2"/>
      <c r="E56" s="2"/>
      <c r="F56" s="376" t="s">
        <v>750</v>
      </c>
      <c r="G56" s="376"/>
      <c r="H56" s="376"/>
      <c r="I56" s="376"/>
      <c r="J56" s="376"/>
      <c r="K56" s="376"/>
      <c r="L56" s="376"/>
      <c r="M56" s="376"/>
      <c r="N56" s="60"/>
      <c r="O56" s="377"/>
      <c r="P56" s="377"/>
      <c r="Q56" s="377"/>
      <c r="R56" s="33" t="s">
        <v>251</v>
      </c>
      <c r="S56" s="68"/>
      <c r="T56" s="60"/>
      <c r="U56" s="377"/>
      <c r="V56" s="377"/>
      <c r="W56" s="377"/>
      <c r="X56" s="33" t="s">
        <v>251</v>
      </c>
      <c r="Y56" s="68"/>
      <c r="Z56" s="32"/>
      <c r="AA56" s="256">
        <f>+IF((O56+U56)=0,0,O56+U56)</f>
        <v>0</v>
      </c>
      <c r="AB56" s="256"/>
      <c r="AC56" s="256"/>
      <c r="AD56" s="33" t="s">
        <v>251</v>
      </c>
      <c r="AE56" s="68"/>
      <c r="AF56" s="32"/>
      <c r="AG56" s="377"/>
      <c r="AH56" s="377"/>
      <c r="AI56" s="377"/>
      <c r="AJ56" s="33" t="s">
        <v>251</v>
      </c>
      <c r="AK56" s="68"/>
      <c r="AL56" s="2"/>
    </row>
    <row r="57" spans="1:38" s="11" customFormat="1" ht="15" customHeight="1">
      <c r="A57" s="2"/>
      <c r="B57" s="2"/>
      <c r="C57" s="2"/>
      <c r="D57" s="2"/>
      <c r="E57" s="2"/>
      <c r="F57" s="362" t="s">
        <v>751</v>
      </c>
      <c r="G57" s="363"/>
      <c r="H57" s="363"/>
      <c r="I57" s="363"/>
      <c r="J57" s="363"/>
      <c r="K57" s="363"/>
      <c r="L57" s="363"/>
      <c r="M57" s="364"/>
      <c r="N57" s="56" t="s">
        <v>199</v>
      </c>
      <c r="O57" s="372"/>
      <c r="P57" s="372"/>
      <c r="Q57" s="372"/>
      <c r="R57" s="42" t="s">
        <v>251</v>
      </c>
      <c r="S57" s="57" t="s">
        <v>200</v>
      </c>
      <c r="T57" s="56" t="s">
        <v>199</v>
      </c>
      <c r="U57" s="372"/>
      <c r="V57" s="372"/>
      <c r="W57" s="372"/>
      <c r="X57" s="42" t="s">
        <v>251</v>
      </c>
      <c r="Y57" s="57" t="s">
        <v>200</v>
      </c>
      <c r="Z57" s="56" t="s">
        <v>199</v>
      </c>
      <c r="AA57" s="374">
        <f>+IF((O57+U57)=0,0,O57+U57)</f>
        <v>0</v>
      </c>
      <c r="AB57" s="374"/>
      <c r="AC57" s="374"/>
      <c r="AD57" s="42" t="s">
        <v>251</v>
      </c>
      <c r="AE57" s="57" t="s">
        <v>200</v>
      </c>
      <c r="AF57" s="56" t="s">
        <v>199</v>
      </c>
      <c r="AG57" s="372"/>
      <c r="AH57" s="372"/>
      <c r="AI57" s="372"/>
      <c r="AJ57" s="42" t="s">
        <v>251</v>
      </c>
      <c r="AK57" s="57" t="s">
        <v>200</v>
      </c>
      <c r="AL57" s="2"/>
    </row>
    <row r="58" spans="1:38" s="11" customFormat="1" ht="15" customHeight="1">
      <c r="A58" s="2"/>
      <c r="B58" s="2"/>
      <c r="C58" s="2"/>
      <c r="D58" s="2"/>
      <c r="E58" s="2"/>
      <c r="F58" s="373" t="s">
        <v>752</v>
      </c>
      <c r="G58" s="373"/>
      <c r="H58" s="373"/>
      <c r="I58" s="373"/>
      <c r="J58" s="373"/>
      <c r="K58" s="373"/>
      <c r="L58" s="373"/>
      <c r="M58" s="373"/>
      <c r="N58" s="117"/>
      <c r="O58" s="372"/>
      <c r="P58" s="372"/>
      <c r="Q58" s="372"/>
      <c r="R58" s="42" t="s">
        <v>251</v>
      </c>
      <c r="S58" s="107"/>
      <c r="T58" s="117"/>
      <c r="U58" s="372"/>
      <c r="V58" s="372"/>
      <c r="W58" s="372"/>
      <c r="X58" s="42" t="s">
        <v>251</v>
      </c>
      <c r="Y58" s="107"/>
      <c r="Z58" s="117"/>
      <c r="AA58" s="374">
        <f>+IF((O58+U58)=0,0,O58+U58)</f>
        <v>0</v>
      </c>
      <c r="AB58" s="374"/>
      <c r="AC58" s="374"/>
      <c r="AD58" s="42" t="s">
        <v>251</v>
      </c>
      <c r="AE58" s="107"/>
      <c r="AF58" s="117"/>
      <c r="AG58" s="372"/>
      <c r="AH58" s="372"/>
      <c r="AI58" s="372"/>
      <c r="AJ58" s="42" t="s">
        <v>251</v>
      </c>
      <c r="AK58" s="51"/>
      <c r="AL58" s="2"/>
    </row>
    <row r="59" spans="1:38" s="11" customFormat="1" ht="15" customHeight="1">
      <c r="A59" s="2"/>
      <c r="B59" s="2"/>
      <c r="C59" s="2"/>
      <c r="D59" s="2"/>
      <c r="E59" s="2"/>
      <c r="F59" s="371" t="s">
        <v>4</v>
      </c>
      <c r="G59" s="371"/>
      <c r="H59" s="371"/>
      <c r="I59" s="371"/>
      <c r="J59" s="371"/>
      <c r="K59" s="371"/>
      <c r="L59" s="371"/>
      <c r="M59" s="371"/>
      <c r="N59" s="24"/>
      <c r="O59" s="320">
        <f>+IF((O53+O56+O58)=0,"",O53+O56+O58)</f>
      </c>
      <c r="P59" s="320"/>
      <c r="Q59" s="320"/>
      <c r="R59" s="3"/>
      <c r="S59" s="126"/>
      <c r="T59" s="127"/>
      <c r="U59" s="320">
        <f>+IF((U53+U56+U58)=0,"",U53+U56+U58)</f>
      </c>
      <c r="V59" s="320"/>
      <c r="W59" s="320"/>
      <c r="X59" s="3"/>
      <c r="Y59" s="126"/>
      <c r="Z59" s="127"/>
      <c r="AA59" s="320">
        <f>+IF((AA53+AA56+AA58)=0,"",AA53+AA56+AA58)</f>
      </c>
      <c r="AB59" s="320"/>
      <c r="AC59" s="320"/>
      <c r="AD59" s="3"/>
      <c r="AE59" s="126"/>
      <c r="AF59" s="127"/>
      <c r="AG59" s="320">
        <f>+IF((AG53+AG56+AG58)=0,"",AG53+AG56+AG58)</f>
      </c>
      <c r="AH59" s="320"/>
      <c r="AI59" s="320"/>
      <c r="AJ59" s="3"/>
      <c r="AK59" s="128"/>
      <c r="AL59" s="2"/>
    </row>
    <row r="60" spans="1:38" s="11" customFormat="1" ht="15" customHeight="1">
      <c r="A60" s="2"/>
      <c r="B60" s="2"/>
      <c r="C60" s="2"/>
      <c r="D60" s="2"/>
      <c r="E60" s="2"/>
      <c r="F60" s="366" t="s">
        <v>753</v>
      </c>
      <c r="G60" s="367"/>
      <c r="H60" s="367"/>
      <c r="I60" s="367"/>
      <c r="J60" s="367"/>
      <c r="K60" s="367"/>
      <c r="L60" s="367"/>
      <c r="M60" s="368"/>
      <c r="N60" s="118"/>
      <c r="O60" s="369"/>
      <c r="P60" s="369"/>
      <c r="Q60" s="369"/>
      <c r="R60" s="74"/>
      <c r="S60" s="119"/>
      <c r="T60" s="118"/>
      <c r="U60" s="369"/>
      <c r="V60" s="369"/>
      <c r="W60" s="369"/>
      <c r="X60" s="74"/>
      <c r="Y60" s="119"/>
      <c r="Z60" s="118"/>
      <c r="AA60" s="256">
        <f>+IF((O60+U60)=0,"",O60+U60)</f>
      </c>
      <c r="AB60" s="256"/>
      <c r="AC60" s="256"/>
      <c r="AD60" s="74"/>
      <c r="AE60" s="119"/>
      <c r="AF60" s="118"/>
      <c r="AG60" s="370" t="s">
        <v>3</v>
      </c>
      <c r="AH60" s="370"/>
      <c r="AI60" s="370"/>
      <c r="AJ60" s="74"/>
      <c r="AK60" s="119"/>
      <c r="AL60" s="2"/>
    </row>
    <row r="61" spans="1:38" s="11" customFormat="1" ht="15" customHeight="1">
      <c r="A61" s="2"/>
      <c r="B61" s="2"/>
      <c r="C61" s="2"/>
      <c r="D61" s="2"/>
      <c r="E61" s="2"/>
      <c r="F61" s="362" t="s">
        <v>754</v>
      </c>
      <c r="G61" s="363"/>
      <c r="H61" s="363"/>
      <c r="I61" s="363"/>
      <c r="J61" s="363"/>
      <c r="K61" s="363"/>
      <c r="L61" s="363"/>
      <c r="M61" s="364"/>
      <c r="N61" s="117"/>
      <c r="O61" s="365">
        <f>IF(O54=0,"",O60/O54)</f>
      </c>
      <c r="P61" s="365"/>
      <c r="Q61" s="365"/>
      <c r="R61" s="42"/>
      <c r="S61" s="107"/>
      <c r="T61" s="117"/>
      <c r="U61" s="365">
        <f>IF(U54=0,"",U60/U54)</f>
      </c>
      <c r="V61" s="365"/>
      <c r="W61" s="365"/>
      <c r="X61" s="42"/>
      <c r="Y61" s="107"/>
      <c r="Z61" s="117"/>
      <c r="AA61" s="365">
        <f>IF(AA54=0,"",AA60/AA54)</f>
      </c>
      <c r="AB61" s="365"/>
      <c r="AC61" s="365"/>
      <c r="AD61" s="42"/>
      <c r="AE61" s="107"/>
      <c r="AF61" s="117"/>
      <c r="AG61" s="359" t="s">
        <v>3</v>
      </c>
      <c r="AH61" s="359"/>
      <c r="AI61" s="359"/>
      <c r="AJ61" s="42"/>
      <c r="AK61" s="107"/>
      <c r="AL61" s="2"/>
    </row>
    <row r="62" spans="1:38" s="11" customFormat="1" ht="15" customHeight="1">
      <c r="A62" s="2"/>
      <c r="B62" s="2"/>
      <c r="C62" s="2"/>
      <c r="D62" s="2"/>
      <c r="E62" s="2"/>
      <c r="F62" s="1" t="s">
        <v>199</v>
      </c>
      <c r="G62" s="1" t="s">
        <v>207</v>
      </c>
      <c r="H62" s="1" t="s">
        <v>223</v>
      </c>
      <c r="I62" s="1" t="s">
        <v>165</v>
      </c>
      <c r="J62" s="1" t="s">
        <v>224</v>
      </c>
      <c r="K62" s="1" t="s">
        <v>200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7:37" s="11" customFormat="1" ht="15" customHeight="1">
      <c r="G63" s="11" t="s">
        <v>155</v>
      </c>
      <c r="I63" s="11" t="s">
        <v>143</v>
      </c>
      <c r="J63" s="11" t="s">
        <v>144</v>
      </c>
      <c r="K63" s="11" t="s">
        <v>246</v>
      </c>
      <c r="L63" s="11" t="s">
        <v>247</v>
      </c>
      <c r="M63" s="11" t="s">
        <v>161</v>
      </c>
      <c r="N63" s="11" t="s">
        <v>189</v>
      </c>
      <c r="O63" s="11" t="s">
        <v>667</v>
      </c>
      <c r="P63" s="11" t="s">
        <v>900</v>
      </c>
      <c r="Q63" s="11" t="s">
        <v>901</v>
      </c>
      <c r="R63" s="11" t="s">
        <v>815</v>
      </c>
      <c r="S63" s="11" t="s">
        <v>816</v>
      </c>
      <c r="T63" s="11" t="s">
        <v>161</v>
      </c>
      <c r="U63" s="11" t="s">
        <v>902</v>
      </c>
      <c r="V63" s="11" t="s">
        <v>163</v>
      </c>
      <c r="W63" s="11" t="s">
        <v>175</v>
      </c>
      <c r="X63" s="11" t="s">
        <v>151</v>
      </c>
      <c r="Y63" s="11" t="s">
        <v>179</v>
      </c>
      <c r="Z63" s="11" t="s">
        <v>903</v>
      </c>
      <c r="AA63" s="11" t="s">
        <v>137</v>
      </c>
      <c r="AB63" s="11" t="s">
        <v>143</v>
      </c>
      <c r="AC63" s="11" t="s">
        <v>144</v>
      </c>
      <c r="AD63" s="11" t="s">
        <v>246</v>
      </c>
      <c r="AE63" s="11" t="s">
        <v>247</v>
      </c>
      <c r="AF63" s="11" t="s">
        <v>158</v>
      </c>
      <c r="AG63" s="11" t="s">
        <v>207</v>
      </c>
      <c r="AH63" s="11" t="s">
        <v>223</v>
      </c>
      <c r="AI63" s="11" t="s">
        <v>227</v>
      </c>
      <c r="AJ63" s="11" t="s">
        <v>163</v>
      </c>
      <c r="AK63" s="11" t="s">
        <v>599</v>
      </c>
    </row>
    <row r="64" spans="8:37" s="11" customFormat="1" ht="15" customHeight="1">
      <c r="H64" s="11" t="s">
        <v>212</v>
      </c>
      <c r="I64" s="11" t="s">
        <v>600</v>
      </c>
      <c r="J64" s="11" t="s">
        <v>817</v>
      </c>
      <c r="K64" s="11" t="s">
        <v>718</v>
      </c>
      <c r="L64" s="11" t="s">
        <v>667</v>
      </c>
      <c r="M64" s="11" t="s">
        <v>250</v>
      </c>
      <c r="N64" s="11" t="s">
        <v>707</v>
      </c>
      <c r="O64" s="11" t="s">
        <v>258</v>
      </c>
      <c r="P64" s="11" t="s">
        <v>144</v>
      </c>
      <c r="Q64" s="11" t="s">
        <v>194</v>
      </c>
      <c r="R64" s="11" t="s">
        <v>205</v>
      </c>
      <c r="S64" s="11" t="s">
        <v>161</v>
      </c>
      <c r="T64" s="11" t="s">
        <v>189</v>
      </c>
      <c r="U64" s="11" t="s">
        <v>667</v>
      </c>
      <c r="V64" s="11" t="s">
        <v>900</v>
      </c>
      <c r="W64" s="11" t="s">
        <v>901</v>
      </c>
      <c r="X64" s="11" t="s">
        <v>815</v>
      </c>
      <c r="Y64" s="11" t="s">
        <v>816</v>
      </c>
      <c r="Z64" s="11" t="s">
        <v>161</v>
      </c>
      <c r="AA64" s="11" t="s">
        <v>902</v>
      </c>
      <c r="AB64" s="11" t="s">
        <v>163</v>
      </c>
      <c r="AC64" s="11" t="s">
        <v>175</v>
      </c>
      <c r="AD64" s="11" t="s">
        <v>151</v>
      </c>
      <c r="AE64" s="11" t="s">
        <v>179</v>
      </c>
      <c r="AF64" s="11" t="s">
        <v>903</v>
      </c>
      <c r="AG64" s="11" t="s">
        <v>161</v>
      </c>
      <c r="AH64" s="11" t="s">
        <v>701</v>
      </c>
      <c r="AI64" s="11" t="s">
        <v>168</v>
      </c>
      <c r="AJ64" s="11" t="s">
        <v>169</v>
      </c>
      <c r="AK64" s="11" t="s">
        <v>911</v>
      </c>
    </row>
    <row r="65" spans="8:25" s="11" customFormat="1" ht="15" customHeight="1">
      <c r="H65" s="11" t="s">
        <v>718</v>
      </c>
      <c r="I65" s="11" t="s">
        <v>161</v>
      </c>
      <c r="J65" s="11" t="s">
        <v>258</v>
      </c>
      <c r="K65" s="11" t="s">
        <v>144</v>
      </c>
      <c r="L65" s="11" t="s">
        <v>606</v>
      </c>
      <c r="M65" s="11" t="s">
        <v>718</v>
      </c>
      <c r="N65" s="11" t="s">
        <v>194</v>
      </c>
      <c r="O65" s="11" t="s">
        <v>137</v>
      </c>
      <c r="P65" s="11" t="s">
        <v>251</v>
      </c>
      <c r="Q65" s="11" t="s">
        <v>266</v>
      </c>
      <c r="R65" s="11" t="s">
        <v>158</v>
      </c>
      <c r="S65" s="11" t="s">
        <v>207</v>
      </c>
      <c r="T65" s="11" t="s">
        <v>223</v>
      </c>
      <c r="U65" s="11" t="s">
        <v>227</v>
      </c>
      <c r="V65" s="11" t="s">
        <v>163</v>
      </c>
      <c r="W65" s="11" t="s">
        <v>599</v>
      </c>
      <c r="X65" s="11" t="s">
        <v>212</v>
      </c>
      <c r="Y65" s="11" t="s">
        <v>600</v>
      </c>
    </row>
    <row r="66" spans="7:37" s="11" customFormat="1" ht="15" customHeight="1">
      <c r="G66" s="11" t="s">
        <v>201</v>
      </c>
      <c r="I66" s="11" t="s">
        <v>149</v>
      </c>
      <c r="J66" s="11" t="s">
        <v>151</v>
      </c>
      <c r="K66" s="11" t="s">
        <v>219</v>
      </c>
      <c r="L66" s="11" t="s">
        <v>252</v>
      </c>
      <c r="M66" s="11" t="s">
        <v>253</v>
      </c>
      <c r="N66" s="11" t="s">
        <v>151</v>
      </c>
      <c r="O66" s="11" t="s">
        <v>231</v>
      </c>
      <c r="P66" s="11" t="s">
        <v>232</v>
      </c>
      <c r="Q66" s="11" t="s">
        <v>161</v>
      </c>
      <c r="R66" s="11" t="s">
        <v>189</v>
      </c>
      <c r="S66" s="11" t="s">
        <v>667</v>
      </c>
      <c r="T66" s="11" t="s">
        <v>254</v>
      </c>
      <c r="U66" s="11" t="s">
        <v>149</v>
      </c>
      <c r="V66" s="11" t="s">
        <v>667</v>
      </c>
      <c r="W66" s="11" t="s">
        <v>255</v>
      </c>
      <c r="X66" s="11" t="s">
        <v>256</v>
      </c>
      <c r="Y66" s="11" t="s">
        <v>667</v>
      </c>
      <c r="Z66" s="11" t="s">
        <v>257</v>
      </c>
      <c r="AA66" s="11" t="s">
        <v>258</v>
      </c>
      <c r="AB66" s="11" t="s">
        <v>142</v>
      </c>
      <c r="AC66" s="11" t="s">
        <v>137</v>
      </c>
      <c r="AD66" s="11" t="s">
        <v>259</v>
      </c>
      <c r="AE66" s="11" t="s">
        <v>137</v>
      </c>
      <c r="AF66" s="11" t="s">
        <v>260</v>
      </c>
      <c r="AG66" s="11" t="s">
        <v>149</v>
      </c>
      <c r="AH66" s="11" t="s">
        <v>137</v>
      </c>
      <c r="AI66" s="11" t="s">
        <v>261</v>
      </c>
      <c r="AJ66" s="11" t="s">
        <v>151</v>
      </c>
      <c r="AK66" s="11" t="s">
        <v>161</v>
      </c>
    </row>
    <row r="67" spans="8:37" s="11" customFormat="1" ht="15" customHeight="1">
      <c r="H67" s="11" t="s">
        <v>262</v>
      </c>
      <c r="I67" s="11" t="s">
        <v>175</v>
      </c>
      <c r="J67" s="11" t="s">
        <v>227</v>
      </c>
      <c r="K67" s="11" t="s">
        <v>163</v>
      </c>
      <c r="L67" s="11" t="s">
        <v>194</v>
      </c>
      <c r="M67" s="11" t="s">
        <v>199</v>
      </c>
      <c r="N67" s="11" t="s">
        <v>140</v>
      </c>
      <c r="O67" s="11" t="s">
        <v>263</v>
      </c>
      <c r="P67" s="11" t="s">
        <v>201</v>
      </c>
      <c r="Q67" s="11" t="s">
        <v>264</v>
      </c>
      <c r="R67" s="11" t="s">
        <v>263</v>
      </c>
      <c r="S67" s="11" t="s">
        <v>155</v>
      </c>
      <c r="T67" s="11" t="s">
        <v>208</v>
      </c>
      <c r="U67" s="11" t="s">
        <v>161</v>
      </c>
      <c r="V67" s="11" t="s">
        <v>265</v>
      </c>
      <c r="W67" s="11" t="s">
        <v>248</v>
      </c>
      <c r="X67" s="11" t="s">
        <v>227</v>
      </c>
      <c r="Y67" s="11" t="s">
        <v>163</v>
      </c>
      <c r="Z67" s="11" t="s">
        <v>149</v>
      </c>
      <c r="AA67" s="11" t="s">
        <v>151</v>
      </c>
      <c r="AB67" s="11" t="s">
        <v>135</v>
      </c>
      <c r="AC67" s="11" t="s">
        <v>136</v>
      </c>
      <c r="AD67" s="11" t="s">
        <v>194</v>
      </c>
      <c r="AE67" s="11" t="s">
        <v>158</v>
      </c>
      <c r="AF67" s="11" t="s">
        <v>168</v>
      </c>
      <c r="AG67" s="11" t="s">
        <v>250</v>
      </c>
      <c r="AH67" s="11" t="s">
        <v>690</v>
      </c>
      <c r="AI67" s="11" t="s">
        <v>137</v>
      </c>
      <c r="AJ67" s="11" t="s">
        <v>266</v>
      </c>
      <c r="AK67" s="11" t="s">
        <v>158</v>
      </c>
    </row>
    <row r="68" spans="8:14" s="11" customFormat="1" ht="15" customHeight="1">
      <c r="H68" s="11" t="s">
        <v>207</v>
      </c>
      <c r="I68" s="11" t="s">
        <v>223</v>
      </c>
      <c r="J68" s="11" t="s">
        <v>227</v>
      </c>
      <c r="K68" s="11" t="s">
        <v>163</v>
      </c>
      <c r="L68" s="11" t="s">
        <v>599</v>
      </c>
      <c r="M68" s="11" t="s">
        <v>212</v>
      </c>
      <c r="N68" s="11" t="s">
        <v>600</v>
      </c>
    </row>
    <row r="69" spans="7:37" s="11" customFormat="1" ht="15" customHeight="1">
      <c r="G69" s="11" t="s">
        <v>691</v>
      </c>
      <c r="I69" s="11" t="s">
        <v>175</v>
      </c>
      <c r="J69" s="11" t="s">
        <v>183</v>
      </c>
      <c r="K69" s="11" t="s">
        <v>267</v>
      </c>
      <c r="L69" s="11" t="s">
        <v>304</v>
      </c>
      <c r="M69" s="11" t="s">
        <v>231</v>
      </c>
      <c r="N69" s="11" t="s">
        <v>232</v>
      </c>
      <c r="O69" s="11" t="s">
        <v>161</v>
      </c>
      <c r="P69" s="11" t="s">
        <v>189</v>
      </c>
      <c r="Q69" s="11" t="s">
        <v>667</v>
      </c>
      <c r="R69" s="11" t="s">
        <v>156</v>
      </c>
      <c r="S69" s="11" t="s">
        <v>183</v>
      </c>
      <c r="T69" s="11" t="s">
        <v>267</v>
      </c>
      <c r="U69" s="11" t="s">
        <v>231</v>
      </c>
      <c r="V69" s="11" t="s">
        <v>232</v>
      </c>
      <c r="W69" s="11" t="s">
        <v>137</v>
      </c>
      <c r="X69" s="11" t="s">
        <v>692</v>
      </c>
      <c r="Y69" s="11" t="s">
        <v>693</v>
      </c>
      <c r="Z69" s="11" t="s">
        <v>149</v>
      </c>
      <c r="AA69" s="11" t="s">
        <v>151</v>
      </c>
      <c r="AB69" s="11" t="s">
        <v>219</v>
      </c>
      <c r="AC69" s="11" t="s">
        <v>252</v>
      </c>
      <c r="AD69" s="11" t="s">
        <v>694</v>
      </c>
      <c r="AE69" s="11" t="s">
        <v>151</v>
      </c>
      <c r="AF69" s="11" t="s">
        <v>231</v>
      </c>
      <c r="AG69" s="11" t="s">
        <v>232</v>
      </c>
      <c r="AH69" s="11" t="s">
        <v>695</v>
      </c>
      <c r="AI69" s="11" t="s">
        <v>696</v>
      </c>
      <c r="AJ69" s="11" t="s">
        <v>168</v>
      </c>
      <c r="AK69" s="11" t="s">
        <v>231</v>
      </c>
    </row>
    <row r="70" spans="8:21" s="11" customFormat="1" ht="15" customHeight="1">
      <c r="H70" s="11" t="s">
        <v>232</v>
      </c>
      <c r="I70" s="11" t="s">
        <v>137</v>
      </c>
      <c r="J70" s="11" t="s">
        <v>266</v>
      </c>
      <c r="K70" s="11" t="s">
        <v>158</v>
      </c>
      <c r="L70" s="11" t="s">
        <v>216</v>
      </c>
      <c r="M70" s="11" t="s">
        <v>697</v>
      </c>
      <c r="N70" s="11" t="s">
        <v>169</v>
      </c>
      <c r="O70" s="11" t="s">
        <v>207</v>
      </c>
      <c r="P70" s="11" t="s">
        <v>223</v>
      </c>
      <c r="Q70" s="11" t="s">
        <v>227</v>
      </c>
      <c r="R70" s="11" t="s">
        <v>163</v>
      </c>
      <c r="S70" s="11" t="s">
        <v>599</v>
      </c>
      <c r="T70" s="11" t="s">
        <v>212</v>
      </c>
      <c r="U70" s="11" t="s">
        <v>600</v>
      </c>
    </row>
    <row r="71" spans="7:37" s="11" customFormat="1" ht="15" customHeight="1">
      <c r="G71" s="11" t="s">
        <v>700</v>
      </c>
      <c r="I71" s="11" t="s">
        <v>234</v>
      </c>
      <c r="J71" s="11" t="s">
        <v>144</v>
      </c>
      <c r="K71" s="11" t="s">
        <v>212</v>
      </c>
      <c r="L71" s="11" t="s">
        <v>189</v>
      </c>
      <c r="M71" s="11" t="s">
        <v>667</v>
      </c>
      <c r="N71" s="11" t="s">
        <v>143</v>
      </c>
      <c r="O71" s="11" t="s">
        <v>144</v>
      </c>
      <c r="P71" s="11" t="s">
        <v>268</v>
      </c>
      <c r="Q71" s="11" t="s">
        <v>269</v>
      </c>
      <c r="R71" s="11" t="s">
        <v>161</v>
      </c>
      <c r="S71" s="11" t="s">
        <v>701</v>
      </c>
      <c r="T71" s="11" t="s">
        <v>168</v>
      </c>
      <c r="U71" s="11" t="s">
        <v>169</v>
      </c>
      <c r="V71" s="11" t="s">
        <v>143</v>
      </c>
      <c r="W71" s="11" t="s">
        <v>144</v>
      </c>
      <c r="X71" s="11" t="s">
        <v>270</v>
      </c>
      <c r="Y71" s="11" t="s">
        <v>271</v>
      </c>
      <c r="Z71" s="11" t="s">
        <v>137</v>
      </c>
      <c r="AA71" s="11" t="s">
        <v>173</v>
      </c>
      <c r="AB71" s="11" t="s">
        <v>697</v>
      </c>
      <c r="AC71" s="11" t="s">
        <v>702</v>
      </c>
      <c r="AD71" s="11" t="s">
        <v>696</v>
      </c>
      <c r="AE71" s="11" t="s">
        <v>168</v>
      </c>
      <c r="AF71" s="11" t="s">
        <v>693</v>
      </c>
      <c r="AG71" s="11" t="s">
        <v>188</v>
      </c>
      <c r="AH71" s="11" t="s">
        <v>189</v>
      </c>
      <c r="AI71" s="11" t="s">
        <v>700</v>
      </c>
      <c r="AJ71" s="11" t="s">
        <v>693</v>
      </c>
      <c r="AK71" s="11" t="s">
        <v>178</v>
      </c>
    </row>
    <row r="72" spans="8:37" s="11" customFormat="1" ht="15" customHeight="1">
      <c r="H72" s="11" t="s">
        <v>214</v>
      </c>
      <c r="I72" s="11" t="s">
        <v>272</v>
      </c>
      <c r="J72" s="11" t="s">
        <v>137</v>
      </c>
      <c r="K72" s="11" t="s">
        <v>143</v>
      </c>
      <c r="L72" s="11" t="s">
        <v>144</v>
      </c>
      <c r="M72" s="11" t="s">
        <v>270</v>
      </c>
      <c r="N72" s="11" t="s">
        <v>271</v>
      </c>
      <c r="O72" s="11" t="s">
        <v>702</v>
      </c>
      <c r="P72" s="11" t="s">
        <v>173</v>
      </c>
      <c r="Q72" s="11" t="s">
        <v>697</v>
      </c>
      <c r="R72" s="11" t="s">
        <v>703</v>
      </c>
      <c r="S72" s="11" t="s">
        <v>217</v>
      </c>
      <c r="T72" s="11" t="s">
        <v>169</v>
      </c>
      <c r="U72" s="11" t="s">
        <v>168</v>
      </c>
      <c r="V72" s="11" t="s">
        <v>163</v>
      </c>
      <c r="W72" s="11" t="s">
        <v>705</v>
      </c>
      <c r="X72" s="11" t="s">
        <v>137</v>
      </c>
      <c r="Y72" s="11" t="s">
        <v>199</v>
      </c>
      <c r="Z72" s="11" t="s">
        <v>244</v>
      </c>
      <c r="AA72" s="11" t="s">
        <v>245</v>
      </c>
      <c r="AB72" s="11" t="s">
        <v>135</v>
      </c>
      <c r="AC72" s="11" t="s">
        <v>136</v>
      </c>
      <c r="AD72" s="11" t="s">
        <v>158</v>
      </c>
      <c r="AE72" s="11" t="s">
        <v>273</v>
      </c>
      <c r="AF72" s="11" t="s">
        <v>706</v>
      </c>
      <c r="AG72" s="11" t="s">
        <v>690</v>
      </c>
      <c r="AH72" s="11" t="s">
        <v>158</v>
      </c>
      <c r="AI72" s="11" t="s">
        <v>168</v>
      </c>
      <c r="AJ72" s="11" t="s">
        <v>168</v>
      </c>
      <c r="AK72" s="11" t="s">
        <v>667</v>
      </c>
    </row>
    <row r="73" spans="8:37" s="11" customFormat="1" ht="15" customHeight="1">
      <c r="H73" s="11" t="s">
        <v>250</v>
      </c>
      <c r="I73" s="11" t="s">
        <v>707</v>
      </c>
      <c r="J73" s="11" t="s">
        <v>708</v>
      </c>
      <c r="K73" s="11" t="s">
        <v>179</v>
      </c>
      <c r="L73" s="11" t="s">
        <v>161</v>
      </c>
      <c r="M73" s="11" t="s">
        <v>189</v>
      </c>
      <c r="N73" s="11" t="s">
        <v>667</v>
      </c>
      <c r="O73" s="11" t="s">
        <v>709</v>
      </c>
      <c r="P73" s="11" t="s">
        <v>144</v>
      </c>
      <c r="Q73" s="11" t="s">
        <v>268</v>
      </c>
      <c r="R73" s="11" t="s">
        <v>269</v>
      </c>
      <c r="S73" s="11" t="s">
        <v>161</v>
      </c>
      <c r="T73" s="11" t="s">
        <v>701</v>
      </c>
      <c r="U73" s="11" t="s">
        <v>168</v>
      </c>
      <c r="V73" s="11" t="s">
        <v>169</v>
      </c>
      <c r="W73" s="11" t="s">
        <v>709</v>
      </c>
      <c r="X73" s="11" t="s">
        <v>144</v>
      </c>
      <c r="Y73" s="11" t="s">
        <v>270</v>
      </c>
      <c r="Z73" s="11" t="s">
        <v>271</v>
      </c>
      <c r="AA73" s="11" t="s">
        <v>137</v>
      </c>
      <c r="AB73" s="11" t="s">
        <v>173</v>
      </c>
      <c r="AC73" s="11" t="s">
        <v>697</v>
      </c>
      <c r="AD73" s="11" t="s">
        <v>702</v>
      </c>
      <c r="AE73" s="11" t="s">
        <v>696</v>
      </c>
      <c r="AF73" s="11" t="s">
        <v>168</v>
      </c>
      <c r="AG73" s="11" t="s">
        <v>135</v>
      </c>
      <c r="AH73" s="11" t="s">
        <v>136</v>
      </c>
      <c r="AI73" s="11" t="s">
        <v>194</v>
      </c>
      <c r="AJ73" s="11" t="s">
        <v>205</v>
      </c>
      <c r="AK73" s="11" t="s">
        <v>158</v>
      </c>
    </row>
    <row r="74" spans="1:38" ht="15" customHeight="1">
      <c r="A74" s="11"/>
      <c r="B74" s="11"/>
      <c r="C74" s="11"/>
      <c r="D74" s="11"/>
      <c r="E74" s="11"/>
      <c r="F74" s="11"/>
      <c r="G74" s="11"/>
      <c r="H74" s="11" t="s">
        <v>207</v>
      </c>
      <c r="I74" s="11" t="s">
        <v>223</v>
      </c>
      <c r="J74" s="11" t="s">
        <v>227</v>
      </c>
      <c r="K74" s="11" t="s">
        <v>163</v>
      </c>
      <c r="L74" s="11" t="s">
        <v>599</v>
      </c>
      <c r="M74" s="11" t="s">
        <v>212</v>
      </c>
      <c r="N74" s="11" t="s">
        <v>600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5" customHeight="1">
      <c r="A75" s="11"/>
      <c r="B75" s="11"/>
      <c r="C75" s="11"/>
      <c r="D75" s="11"/>
      <c r="E75" s="11"/>
      <c r="F75" s="11"/>
      <c r="G75" s="11" t="s">
        <v>710</v>
      </c>
      <c r="H75" s="11"/>
      <c r="I75" s="11" t="s">
        <v>241</v>
      </c>
      <c r="J75" s="11" t="s">
        <v>242</v>
      </c>
      <c r="K75" s="11" t="s">
        <v>212</v>
      </c>
      <c r="L75" s="11" t="s">
        <v>189</v>
      </c>
      <c r="M75" s="11" t="s">
        <v>667</v>
      </c>
      <c r="N75" s="11" t="s">
        <v>143</v>
      </c>
      <c r="O75" s="11" t="s">
        <v>144</v>
      </c>
      <c r="P75" s="11" t="s">
        <v>268</v>
      </c>
      <c r="Q75" s="11" t="s">
        <v>269</v>
      </c>
      <c r="R75" s="11" t="s">
        <v>161</v>
      </c>
      <c r="S75" s="11" t="s">
        <v>701</v>
      </c>
      <c r="T75" s="11" t="s">
        <v>168</v>
      </c>
      <c r="U75" s="11" t="s">
        <v>169</v>
      </c>
      <c r="V75" s="11" t="s">
        <v>155</v>
      </c>
      <c r="W75" s="11" t="s">
        <v>693</v>
      </c>
      <c r="X75" s="11" t="s">
        <v>178</v>
      </c>
      <c r="Y75" s="11" t="s">
        <v>214</v>
      </c>
      <c r="Z75" s="11" t="s">
        <v>272</v>
      </c>
      <c r="AA75" s="11" t="s">
        <v>700</v>
      </c>
      <c r="AB75" s="11" t="s">
        <v>693</v>
      </c>
      <c r="AC75" s="11" t="s">
        <v>178</v>
      </c>
      <c r="AD75" s="11" t="s">
        <v>274</v>
      </c>
      <c r="AE75" s="11" t="s">
        <v>275</v>
      </c>
      <c r="AF75" s="11" t="s">
        <v>137</v>
      </c>
      <c r="AG75" s="11" t="s">
        <v>143</v>
      </c>
      <c r="AH75" s="11" t="s">
        <v>144</v>
      </c>
      <c r="AI75" s="11" t="s">
        <v>268</v>
      </c>
      <c r="AJ75" s="11" t="s">
        <v>269</v>
      </c>
      <c r="AK75" s="11" t="s">
        <v>270</v>
      </c>
      <c r="AL75" s="11"/>
    </row>
    <row r="76" spans="1:38" ht="15" customHeight="1">
      <c r="A76" s="11"/>
      <c r="B76" s="11"/>
      <c r="C76" s="11"/>
      <c r="D76" s="11"/>
      <c r="E76" s="11"/>
      <c r="F76" s="11"/>
      <c r="G76" s="11"/>
      <c r="H76" s="11" t="s">
        <v>271</v>
      </c>
      <c r="I76" s="11" t="s">
        <v>702</v>
      </c>
      <c r="J76" s="11" t="s">
        <v>173</v>
      </c>
      <c r="K76" s="11" t="s">
        <v>697</v>
      </c>
      <c r="L76" s="11" t="s">
        <v>703</v>
      </c>
      <c r="M76" s="11" t="s">
        <v>217</v>
      </c>
      <c r="N76" s="11" t="s">
        <v>169</v>
      </c>
      <c r="O76" s="11" t="s">
        <v>168</v>
      </c>
      <c r="P76" s="11" t="s">
        <v>163</v>
      </c>
      <c r="Q76" s="11" t="s">
        <v>276</v>
      </c>
      <c r="R76" s="11" t="s">
        <v>156</v>
      </c>
      <c r="S76" s="11" t="s">
        <v>158</v>
      </c>
      <c r="T76" s="11" t="s">
        <v>168</v>
      </c>
      <c r="U76" s="11" t="s">
        <v>168</v>
      </c>
      <c r="V76" s="11" t="s">
        <v>667</v>
      </c>
      <c r="W76" s="11" t="s">
        <v>244</v>
      </c>
      <c r="X76" s="11" t="s">
        <v>245</v>
      </c>
      <c r="Y76" s="11" t="s">
        <v>212</v>
      </c>
      <c r="Z76" s="11" t="s">
        <v>189</v>
      </c>
      <c r="AA76" s="11" t="s">
        <v>667</v>
      </c>
      <c r="AB76" s="11" t="s">
        <v>244</v>
      </c>
      <c r="AC76" s="11" t="s">
        <v>245</v>
      </c>
      <c r="AD76" s="11" t="s">
        <v>160</v>
      </c>
      <c r="AE76" s="11" t="s">
        <v>696</v>
      </c>
      <c r="AF76" s="11" t="s">
        <v>135</v>
      </c>
      <c r="AG76" s="11" t="s">
        <v>136</v>
      </c>
      <c r="AH76" s="11" t="s">
        <v>222</v>
      </c>
      <c r="AI76" s="11" t="s">
        <v>165</v>
      </c>
      <c r="AJ76" s="11" t="s">
        <v>161</v>
      </c>
      <c r="AK76" s="11" t="s">
        <v>213</v>
      </c>
      <c r="AL76" s="11"/>
    </row>
    <row r="77" spans="1:38" ht="15" customHeight="1">
      <c r="A77" s="11"/>
      <c r="B77" s="11"/>
      <c r="C77" s="11"/>
      <c r="D77" s="11"/>
      <c r="E77" s="11"/>
      <c r="F77" s="11"/>
      <c r="G77" s="11"/>
      <c r="H77" s="11" t="s">
        <v>606</v>
      </c>
      <c r="I77" s="11" t="s">
        <v>667</v>
      </c>
      <c r="J77" s="11" t="s">
        <v>188</v>
      </c>
      <c r="K77" s="11" t="s">
        <v>189</v>
      </c>
      <c r="L77" s="11" t="s">
        <v>244</v>
      </c>
      <c r="M77" s="11" t="s">
        <v>245</v>
      </c>
      <c r="N77" s="11" t="s">
        <v>160</v>
      </c>
      <c r="O77" s="11" t="s">
        <v>696</v>
      </c>
      <c r="P77" s="11" t="s">
        <v>277</v>
      </c>
      <c r="Q77" s="11" t="s">
        <v>278</v>
      </c>
      <c r="R77" s="11" t="s">
        <v>158</v>
      </c>
      <c r="S77" s="11" t="s">
        <v>279</v>
      </c>
      <c r="T77" s="11" t="s">
        <v>144</v>
      </c>
      <c r="U77" s="11" t="s">
        <v>606</v>
      </c>
      <c r="V77" s="11" t="s">
        <v>169</v>
      </c>
      <c r="W77" s="11" t="s">
        <v>280</v>
      </c>
      <c r="X77" s="11" t="s">
        <v>248</v>
      </c>
      <c r="Y77" s="11" t="s">
        <v>137</v>
      </c>
      <c r="Z77" s="11" t="s">
        <v>270</v>
      </c>
      <c r="AA77" s="11" t="s">
        <v>271</v>
      </c>
      <c r="AB77" s="11" t="s">
        <v>199</v>
      </c>
      <c r="AC77" s="11" t="s">
        <v>700</v>
      </c>
      <c r="AD77" s="11" t="s">
        <v>693</v>
      </c>
      <c r="AE77" s="11" t="s">
        <v>178</v>
      </c>
      <c r="AF77" s="11" t="s">
        <v>274</v>
      </c>
      <c r="AG77" s="11" t="s">
        <v>275</v>
      </c>
      <c r="AH77" s="11" t="s">
        <v>667</v>
      </c>
      <c r="AI77" s="11" t="s">
        <v>700</v>
      </c>
      <c r="AJ77" s="11" t="s">
        <v>693</v>
      </c>
      <c r="AK77" s="11" t="s">
        <v>178</v>
      </c>
      <c r="AL77" s="11"/>
    </row>
    <row r="78" spans="1:38" ht="15" customHeight="1">
      <c r="A78" s="11"/>
      <c r="B78" s="11"/>
      <c r="C78" s="11"/>
      <c r="D78" s="11"/>
      <c r="E78" s="11"/>
      <c r="F78" s="11"/>
      <c r="G78" s="11"/>
      <c r="H78" s="11" t="s">
        <v>214</v>
      </c>
      <c r="I78" s="11" t="s">
        <v>272</v>
      </c>
      <c r="J78" s="11" t="s">
        <v>137</v>
      </c>
      <c r="K78" s="11" t="s">
        <v>210</v>
      </c>
      <c r="L78" s="11" t="s">
        <v>158</v>
      </c>
      <c r="M78" s="11" t="s">
        <v>281</v>
      </c>
      <c r="N78" s="11" t="s">
        <v>713</v>
      </c>
      <c r="O78" s="11" t="s">
        <v>696</v>
      </c>
      <c r="P78" s="11" t="s">
        <v>168</v>
      </c>
      <c r="Q78" s="11" t="s">
        <v>690</v>
      </c>
      <c r="R78" s="11" t="s">
        <v>158</v>
      </c>
      <c r="S78" s="11" t="s">
        <v>173</v>
      </c>
      <c r="T78" s="11" t="s">
        <v>697</v>
      </c>
      <c r="U78" s="11" t="s">
        <v>169</v>
      </c>
      <c r="V78" s="11" t="s">
        <v>282</v>
      </c>
      <c r="W78" s="11" t="s">
        <v>135</v>
      </c>
      <c r="X78" s="11" t="s">
        <v>227</v>
      </c>
      <c r="Y78" s="11" t="s">
        <v>163</v>
      </c>
      <c r="Z78" s="11" t="s">
        <v>705</v>
      </c>
      <c r="AA78" s="11" t="s">
        <v>137</v>
      </c>
      <c r="AB78" s="11" t="s">
        <v>158</v>
      </c>
      <c r="AC78" s="11" t="s">
        <v>168</v>
      </c>
      <c r="AD78" s="11" t="s">
        <v>250</v>
      </c>
      <c r="AE78" s="11" t="s">
        <v>600</v>
      </c>
      <c r="AF78" s="11" t="s">
        <v>250</v>
      </c>
      <c r="AG78" s="11" t="s">
        <v>707</v>
      </c>
      <c r="AH78" s="11" t="s">
        <v>201</v>
      </c>
      <c r="AI78" s="11" t="s">
        <v>693</v>
      </c>
      <c r="AJ78" s="11" t="s">
        <v>714</v>
      </c>
      <c r="AK78" s="11" t="s">
        <v>214</v>
      </c>
      <c r="AL78" s="11"/>
    </row>
    <row r="79" spans="1:38" ht="15" customHeight="1">
      <c r="A79" s="11"/>
      <c r="B79" s="11"/>
      <c r="C79" s="11"/>
      <c r="D79" s="11"/>
      <c r="E79" s="11"/>
      <c r="F79" s="11"/>
      <c r="G79" s="11"/>
      <c r="H79" s="11" t="s">
        <v>715</v>
      </c>
      <c r="I79" s="11" t="s">
        <v>161</v>
      </c>
      <c r="J79" s="11" t="s">
        <v>189</v>
      </c>
      <c r="K79" s="11" t="s">
        <v>716</v>
      </c>
      <c r="L79" s="11" t="s">
        <v>241</v>
      </c>
      <c r="M79" s="11" t="s">
        <v>242</v>
      </c>
      <c r="N79" s="11" t="s">
        <v>243</v>
      </c>
      <c r="O79" s="11" t="s">
        <v>244</v>
      </c>
      <c r="P79" s="11" t="s">
        <v>245</v>
      </c>
      <c r="Q79" s="11" t="s">
        <v>137</v>
      </c>
      <c r="R79" s="11" t="s">
        <v>250</v>
      </c>
      <c r="S79" s="11" t="s">
        <v>707</v>
      </c>
      <c r="T79" s="11" t="s">
        <v>201</v>
      </c>
      <c r="U79" s="11" t="s">
        <v>693</v>
      </c>
      <c r="V79" s="11" t="s">
        <v>178</v>
      </c>
      <c r="W79" s="11" t="s">
        <v>214</v>
      </c>
      <c r="X79" s="11" t="s">
        <v>272</v>
      </c>
      <c r="Y79" s="11" t="s">
        <v>137</v>
      </c>
      <c r="Z79" s="11" t="s">
        <v>143</v>
      </c>
      <c r="AA79" s="11" t="s">
        <v>144</v>
      </c>
      <c r="AB79" s="11" t="s">
        <v>270</v>
      </c>
      <c r="AC79" s="11" t="s">
        <v>271</v>
      </c>
      <c r="AD79" s="11" t="s">
        <v>158</v>
      </c>
      <c r="AE79" s="11" t="s">
        <v>173</v>
      </c>
      <c r="AF79" s="11" t="s">
        <v>697</v>
      </c>
      <c r="AG79" s="11" t="s">
        <v>718</v>
      </c>
      <c r="AH79" s="11" t="s">
        <v>135</v>
      </c>
      <c r="AI79" s="11" t="s">
        <v>136</v>
      </c>
      <c r="AJ79" s="11" t="s">
        <v>194</v>
      </c>
      <c r="AK79" s="11" t="s">
        <v>205</v>
      </c>
      <c r="AL79" s="11"/>
    </row>
    <row r="80" spans="1:38" ht="15" customHeight="1">
      <c r="A80" s="11"/>
      <c r="B80" s="11"/>
      <c r="C80" s="11"/>
      <c r="D80" s="11"/>
      <c r="E80" s="11"/>
      <c r="F80" s="11"/>
      <c r="G80" s="11"/>
      <c r="H80" s="11" t="s">
        <v>158</v>
      </c>
      <c r="I80" s="11" t="s">
        <v>207</v>
      </c>
      <c r="J80" s="11" t="s">
        <v>223</v>
      </c>
      <c r="K80" s="11" t="s">
        <v>227</v>
      </c>
      <c r="L80" s="11" t="s">
        <v>163</v>
      </c>
      <c r="M80" s="11" t="s">
        <v>599</v>
      </c>
      <c r="N80" s="11" t="s">
        <v>212</v>
      </c>
      <c r="O80" s="11" t="s">
        <v>600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5" customHeight="1">
      <c r="A81" s="11"/>
      <c r="B81" s="11"/>
      <c r="C81" s="11"/>
      <c r="D81" s="11"/>
      <c r="E81" s="11"/>
      <c r="F81" s="11"/>
      <c r="G81" s="69" t="s">
        <v>720</v>
      </c>
      <c r="H81" s="69"/>
      <c r="I81" s="69" t="s">
        <v>142</v>
      </c>
      <c r="J81" s="69" t="s">
        <v>137</v>
      </c>
      <c r="K81" s="69" t="s">
        <v>721</v>
      </c>
      <c r="L81" s="69" t="s">
        <v>212</v>
      </c>
      <c r="M81" s="69" t="s">
        <v>189</v>
      </c>
      <c r="N81" s="69" t="s">
        <v>667</v>
      </c>
      <c r="O81" s="69" t="s">
        <v>722</v>
      </c>
      <c r="P81" s="69" t="s">
        <v>723</v>
      </c>
      <c r="Q81" s="69" t="s">
        <v>667</v>
      </c>
      <c r="R81" s="69" t="s">
        <v>724</v>
      </c>
      <c r="S81" s="69" t="s">
        <v>725</v>
      </c>
      <c r="T81" s="69" t="s">
        <v>243</v>
      </c>
      <c r="U81" s="69" t="s">
        <v>726</v>
      </c>
      <c r="V81" s="69" t="s">
        <v>727</v>
      </c>
      <c r="W81" s="69" t="s">
        <v>161</v>
      </c>
      <c r="X81" s="69" t="s">
        <v>728</v>
      </c>
      <c r="Y81" s="69" t="s">
        <v>729</v>
      </c>
      <c r="Z81" s="69" t="s">
        <v>606</v>
      </c>
      <c r="AA81" s="69" t="s">
        <v>696</v>
      </c>
      <c r="AB81" s="69" t="s">
        <v>168</v>
      </c>
      <c r="AC81" s="69" t="s">
        <v>705</v>
      </c>
      <c r="AD81" s="69" t="s">
        <v>137</v>
      </c>
      <c r="AE81" s="69" t="s">
        <v>695</v>
      </c>
      <c r="AF81" s="69" t="s">
        <v>667</v>
      </c>
      <c r="AG81" s="69" t="s">
        <v>730</v>
      </c>
      <c r="AH81" s="69" t="s">
        <v>723</v>
      </c>
      <c r="AI81" s="69" t="s">
        <v>731</v>
      </c>
      <c r="AJ81" s="69" t="s">
        <v>732</v>
      </c>
      <c r="AK81" s="69" t="s">
        <v>161</v>
      </c>
      <c r="AL81" s="69"/>
    </row>
    <row r="82" spans="1:38" ht="15" customHeight="1">
      <c r="A82" s="11"/>
      <c r="B82" s="11"/>
      <c r="C82" s="11"/>
      <c r="D82" s="11"/>
      <c r="E82" s="11"/>
      <c r="F82" s="11"/>
      <c r="G82" s="69"/>
      <c r="H82" s="69" t="s">
        <v>701</v>
      </c>
      <c r="I82" s="69" t="s">
        <v>168</v>
      </c>
      <c r="J82" s="69" t="s">
        <v>169</v>
      </c>
      <c r="K82" s="69" t="s">
        <v>155</v>
      </c>
      <c r="L82" s="69" t="s">
        <v>733</v>
      </c>
      <c r="M82" s="69" t="s">
        <v>178</v>
      </c>
      <c r="N82" s="69" t="s">
        <v>274</v>
      </c>
      <c r="O82" s="69" t="s">
        <v>275</v>
      </c>
      <c r="P82" s="69" t="s">
        <v>137</v>
      </c>
      <c r="Q82" s="69" t="s">
        <v>143</v>
      </c>
      <c r="R82" s="69" t="s">
        <v>144</v>
      </c>
      <c r="S82" s="69" t="s">
        <v>268</v>
      </c>
      <c r="T82" s="69" t="s">
        <v>269</v>
      </c>
      <c r="U82" s="69" t="s">
        <v>270</v>
      </c>
      <c r="V82" s="69" t="s">
        <v>271</v>
      </c>
      <c r="W82" s="69" t="s">
        <v>158</v>
      </c>
      <c r="X82" s="69" t="s">
        <v>173</v>
      </c>
      <c r="Y82" s="69" t="s">
        <v>697</v>
      </c>
      <c r="Z82" s="69" t="s">
        <v>169</v>
      </c>
      <c r="AA82" s="69" t="s">
        <v>282</v>
      </c>
      <c r="AB82" s="69" t="s">
        <v>135</v>
      </c>
      <c r="AC82" s="69" t="s">
        <v>227</v>
      </c>
      <c r="AD82" s="69" t="s">
        <v>163</v>
      </c>
      <c r="AE82" s="69" t="s">
        <v>705</v>
      </c>
      <c r="AF82" s="69" t="s">
        <v>137</v>
      </c>
      <c r="AG82" s="69" t="s">
        <v>158</v>
      </c>
      <c r="AH82" s="69" t="s">
        <v>168</v>
      </c>
      <c r="AI82" s="69" t="s">
        <v>250</v>
      </c>
      <c r="AJ82" s="69" t="s">
        <v>600</v>
      </c>
      <c r="AK82" s="69"/>
      <c r="AL82" s="69"/>
    </row>
    <row r="83" spans="7:38" ht="15" customHeight="1">
      <c r="G83" s="69" t="s">
        <v>734</v>
      </c>
      <c r="H83" s="69"/>
      <c r="I83" s="70" t="s">
        <v>735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7:38" ht="15" customHeight="1">
      <c r="G84" s="69" t="s">
        <v>736</v>
      </c>
      <c r="H84" s="69" t="s">
        <v>737</v>
      </c>
      <c r="I84" s="360" t="s">
        <v>756</v>
      </c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</row>
    <row r="85" spans="1:38" s="11" customFormat="1" ht="15" customHeight="1">
      <c r="A85" s="2"/>
      <c r="B85" s="2"/>
      <c r="C85" s="2"/>
      <c r="D85" s="2"/>
      <c r="E85" s="2"/>
      <c r="F85" s="2"/>
      <c r="G85" s="69"/>
      <c r="H85" s="360" t="s">
        <v>755</v>
      </c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71"/>
    </row>
    <row r="86" spans="1:38" s="11" customFormat="1" ht="15" customHeight="1">
      <c r="A86" s="2"/>
      <c r="B86" s="2"/>
      <c r="C86" s="2"/>
      <c r="D86" s="2"/>
      <c r="E86" s="2"/>
      <c r="F86" s="2"/>
      <c r="G86" s="69" t="s">
        <v>738</v>
      </c>
      <c r="H86" s="69"/>
      <c r="I86" s="70" t="s">
        <v>739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9:38" ht="6" customHeight="1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3:8" ht="15" customHeight="1">
      <c r="C88" s="12" t="s">
        <v>228</v>
      </c>
      <c r="E88" s="1" t="s">
        <v>143</v>
      </c>
      <c r="F88" s="1" t="s">
        <v>144</v>
      </c>
      <c r="G88" s="1" t="s">
        <v>145</v>
      </c>
      <c r="H88" s="1" t="s">
        <v>146</v>
      </c>
    </row>
    <row r="89" spans="4:11" ht="15" customHeight="1">
      <c r="D89" s="1" t="s">
        <v>229</v>
      </c>
      <c r="F89" s="1" t="s">
        <v>143</v>
      </c>
      <c r="G89" s="1" t="s">
        <v>144</v>
      </c>
      <c r="H89" s="1" t="s">
        <v>145</v>
      </c>
      <c r="I89" s="1" t="s">
        <v>146</v>
      </c>
      <c r="J89" s="1" t="s">
        <v>159</v>
      </c>
      <c r="K89" s="1" t="s">
        <v>284</v>
      </c>
    </row>
    <row r="90" spans="5:14" ht="15" customHeight="1">
      <c r="E90" s="10" t="s">
        <v>233</v>
      </c>
      <c r="G90" s="1" t="s">
        <v>143</v>
      </c>
      <c r="H90" s="1" t="s">
        <v>144</v>
      </c>
      <c r="I90" s="1" t="s">
        <v>145</v>
      </c>
      <c r="J90" s="1" t="s">
        <v>146</v>
      </c>
      <c r="K90" s="1" t="s">
        <v>194</v>
      </c>
      <c r="L90" s="1" t="s">
        <v>137</v>
      </c>
      <c r="M90" s="1" t="s">
        <v>285</v>
      </c>
      <c r="N90" s="1" t="s">
        <v>286</v>
      </c>
    </row>
    <row r="91" spans="6:37" ht="15" customHeight="1">
      <c r="F91" s="233" t="s">
        <v>287</v>
      </c>
      <c r="G91" s="234"/>
      <c r="H91" s="234"/>
      <c r="I91" s="234"/>
      <c r="J91" s="234"/>
      <c r="K91" s="234"/>
      <c r="L91" s="234"/>
      <c r="M91" s="234"/>
      <c r="N91" s="235"/>
      <c r="O91" s="233" t="s">
        <v>288</v>
      </c>
      <c r="P91" s="234"/>
      <c r="Q91" s="234"/>
      <c r="R91" s="234"/>
      <c r="S91" s="234"/>
      <c r="T91" s="234"/>
      <c r="U91" s="235"/>
      <c r="V91" s="233" t="s">
        <v>668</v>
      </c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5"/>
    </row>
    <row r="92" spans="6:37" ht="15" customHeight="1">
      <c r="F92" s="348">
        <f>V17</f>
        <v>0</v>
      </c>
      <c r="G92" s="349"/>
      <c r="H92" s="349"/>
      <c r="I92" s="349"/>
      <c r="J92" s="349"/>
      <c r="K92" s="349"/>
      <c r="L92" s="349"/>
      <c r="M92" s="349"/>
      <c r="N92" s="350"/>
      <c r="O92" s="353"/>
      <c r="P92" s="354"/>
      <c r="Q92" s="354"/>
      <c r="R92" s="354"/>
      <c r="S92" s="354"/>
      <c r="T92" s="354"/>
      <c r="U92" s="355"/>
      <c r="V92" s="18" t="s">
        <v>230</v>
      </c>
      <c r="W92" s="19" t="s">
        <v>231</v>
      </c>
      <c r="X92" s="337">
        <f>'様式16 (1年次)'!X92:AA92</f>
        <v>0</v>
      </c>
      <c r="Y92" s="356"/>
      <c r="Z92" s="356"/>
      <c r="AA92" s="356"/>
      <c r="AB92" s="19" t="s">
        <v>195</v>
      </c>
      <c r="AC92" s="19" t="s">
        <v>190</v>
      </c>
      <c r="AD92" s="297">
        <f>'様式16 (1年次)'!AD92:AK92</f>
        <v>0</v>
      </c>
      <c r="AE92" s="357"/>
      <c r="AF92" s="357"/>
      <c r="AG92" s="357"/>
      <c r="AH92" s="357"/>
      <c r="AI92" s="357"/>
      <c r="AJ92" s="357"/>
      <c r="AK92" s="358"/>
    </row>
    <row r="93" spans="6:37" ht="15" customHeight="1">
      <c r="F93" s="228"/>
      <c r="G93" s="229"/>
      <c r="H93" s="229"/>
      <c r="I93" s="229"/>
      <c r="J93" s="229"/>
      <c r="K93" s="229"/>
      <c r="L93" s="229"/>
      <c r="M93" s="229"/>
      <c r="N93" s="230"/>
      <c r="O93" s="345"/>
      <c r="P93" s="346"/>
      <c r="Q93" s="346"/>
      <c r="R93" s="346"/>
      <c r="S93" s="346"/>
      <c r="T93" s="346"/>
      <c r="U93" s="347"/>
      <c r="V93" s="18" t="s">
        <v>230</v>
      </c>
      <c r="W93" s="19" t="s">
        <v>231</v>
      </c>
      <c r="X93" s="337"/>
      <c r="Y93" s="337"/>
      <c r="Z93" s="337"/>
      <c r="AA93" s="337"/>
      <c r="AB93" s="19" t="s">
        <v>195</v>
      </c>
      <c r="AC93" s="19" t="s">
        <v>190</v>
      </c>
      <c r="AD93" s="351"/>
      <c r="AE93" s="351"/>
      <c r="AF93" s="351"/>
      <c r="AG93" s="351"/>
      <c r="AH93" s="351"/>
      <c r="AI93" s="351"/>
      <c r="AJ93" s="351"/>
      <c r="AK93" s="352"/>
    </row>
    <row r="94" spans="6:37" ht="15" customHeight="1">
      <c r="F94" s="228"/>
      <c r="G94" s="229"/>
      <c r="H94" s="229"/>
      <c r="I94" s="229"/>
      <c r="J94" s="229"/>
      <c r="K94" s="229"/>
      <c r="L94" s="229"/>
      <c r="M94" s="229"/>
      <c r="N94" s="230"/>
      <c r="O94" s="345"/>
      <c r="P94" s="346"/>
      <c r="Q94" s="346"/>
      <c r="R94" s="346"/>
      <c r="S94" s="346"/>
      <c r="T94" s="346"/>
      <c r="U94" s="347"/>
      <c r="V94" s="18" t="s">
        <v>230</v>
      </c>
      <c r="W94" s="19" t="s">
        <v>231</v>
      </c>
      <c r="X94" s="337"/>
      <c r="Y94" s="337"/>
      <c r="Z94" s="337"/>
      <c r="AA94" s="337"/>
      <c r="AB94" s="19" t="s">
        <v>195</v>
      </c>
      <c r="AC94" s="19" t="s">
        <v>190</v>
      </c>
      <c r="AD94" s="351"/>
      <c r="AE94" s="351"/>
      <c r="AF94" s="351"/>
      <c r="AG94" s="351"/>
      <c r="AH94" s="351"/>
      <c r="AI94" s="351"/>
      <c r="AJ94" s="351"/>
      <c r="AK94" s="352"/>
    </row>
    <row r="95" spans="6:37" ht="15" customHeight="1">
      <c r="F95" s="228"/>
      <c r="G95" s="229"/>
      <c r="H95" s="229"/>
      <c r="I95" s="229"/>
      <c r="J95" s="229"/>
      <c r="K95" s="229"/>
      <c r="L95" s="229"/>
      <c r="M95" s="229"/>
      <c r="N95" s="230"/>
      <c r="O95" s="345"/>
      <c r="P95" s="346"/>
      <c r="Q95" s="346"/>
      <c r="R95" s="346"/>
      <c r="S95" s="346"/>
      <c r="T95" s="346"/>
      <c r="U95" s="347"/>
      <c r="V95" s="18" t="s">
        <v>230</v>
      </c>
      <c r="W95" s="19" t="s">
        <v>231</v>
      </c>
      <c r="X95" s="337"/>
      <c r="Y95" s="337"/>
      <c r="Z95" s="337"/>
      <c r="AA95" s="337"/>
      <c r="AB95" s="19" t="s">
        <v>195</v>
      </c>
      <c r="AC95" s="19" t="s">
        <v>190</v>
      </c>
      <c r="AD95" s="351"/>
      <c r="AE95" s="351"/>
      <c r="AF95" s="351"/>
      <c r="AG95" s="351"/>
      <c r="AH95" s="351"/>
      <c r="AI95" s="351"/>
      <c r="AJ95" s="351"/>
      <c r="AK95" s="352"/>
    </row>
    <row r="96" spans="1:38" s="11" customFormat="1" ht="15" customHeight="1">
      <c r="A96" s="2"/>
      <c r="B96" s="2"/>
      <c r="C96" s="2"/>
      <c r="D96" s="2"/>
      <c r="E96" s="2"/>
      <c r="F96" s="228"/>
      <c r="G96" s="229"/>
      <c r="H96" s="229"/>
      <c r="I96" s="229"/>
      <c r="J96" s="229"/>
      <c r="K96" s="229"/>
      <c r="L96" s="229"/>
      <c r="M96" s="229"/>
      <c r="N96" s="230"/>
      <c r="O96" s="345"/>
      <c r="P96" s="346"/>
      <c r="Q96" s="346"/>
      <c r="R96" s="346"/>
      <c r="S96" s="346"/>
      <c r="T96" s="346"/>
      <c r="U96" s="347"/>
      <c r="V96" s="20" t="s">
        <v>230</v>
      </c>
      <c r="W96" s="21" t="s">
        <v>231</v>
      </c>
      <c r="X96" s="337"/>
      <c r="Y96" s="337"/>
      <c r="Z96" s="337"/>
      <c r="AA96" s="337"/>
      <c r="AB96" s="21" t="s">
        <v>195</v>
      </c>
      <c r="AC96" s="21" t="s">
        <v>190</v>
      </c>
      <c r="AD96" s="351"/>
      <c r="AE96" s="351"/>
      <c r="AF96" s="351"/>
      <c r="AG96" s="351"/>
      <c r="AH96" s="351"/>
      <c r="AI96" s="351"/>
      <c r="AJ96" s="351"/>
      <c r="AK96" s="352"/>
      <c r="AL96" s="2"/>
    </row>
    <row r="97" spans="1:38" s="11" customFormat="1" ht="15" customHeight="1">
      <c r="A97" s="2"/>
      <c r="B97" s="2"/>
      <c r="C97" s="2"/>
      <c r="D97" s="2"/>
      <c r="E97" s="2"/>
      <c r="F97" s="1" t="s">
        <v>199</v>
      </c>
      <c r="G97" s="1" t="s">
        <v>207</v>
      </c>
      <c r="H97" s="1" t="s">
        <v>223</v>
      </c>
      <c r="I97" s="1" t="s">
        <v>165</v>
      </c>
      <c r="J97" s="1" t="s">
        <v>224</v>
      </c>
      <c r="K97" s="1" t="s">
        <v>200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8:37" s="11" customFormat="1" ht="15" customHeight="1">
      <c r="H98" s="11" t="s">
        <v>175</v>
      </c>
      <c r="I98" s="11" t="s">
        <v>151</v>
      </c>
      <c r="J98" s="11" t="s">
        <v>184</v>
      </c>
      <c r="K98" s="11" t="s">
        <v>212</v>
      </c>
      <c r="L98" s="11" t="s">
        <v>189</v>
      </c>
      <c r="M98" s="11" t="s">
        <v>667</v>
      </c>
      <c r="N98" s="11" t="s">
        <v>142</v>
      </c>
      <c r="O98" s="11" t="s">
        <v>217</v>
      </c>
      <c r="P98" s="11" t="s">
        <v>608</v>
      </c>
      <c r="Q98" s="11" t="s">
        <v>217</v>
      </c>
      <c r="R98" s="11" t="s">
        <v>289</v>
      </c>
      <c r="S98" s="11" t="s">
        <v>204</v>
      </c>
      <c r="T98" s="11" t="s">
        <v>606</v>
      </c>
      <c r="U98" s="11" t="s">
        <v>169</v>
      </c>
      <c r="V98" s="11" t="s">
        <v>143</v>
      </c>
      <c r="W98" s="11" t="s">
        <v>144</v>
      </c>
      <c r="X98" s="11" t="s">
        <v>145</v>
      </c>
      <c r="Y98" s="11" t="s">
        <v>146</v>
      </c>
      <c r="Z98" s="11" t="s">
        <v>158</v>
      </c>
      <c r="AA98" s="11" t="s">
        <v>246</v>
      </c>
      <c r="AB98" s="11" t="s">
        <v>150</v>
      </c>
      <c r="AC98" s="11" t="s">
        <v>606</v>
      </c>
      <c r="AD98" s="11" t="s">
        <v>290</v>
      </c>
      <c r="AE98" s="11" t="s">
        <v>163</v>
      </c>
      <c r="AF98" s="11" t="s">
        <v>215</v>
      </c>
      <c r="AG98" s="11" t="s">
        <v>291</v>
      </c>
      <c r="AH98" s="11" t="s">
        <v>158</v>
      </c>
      <c r="AI98" s="11" t="s">
        <v>609</v>
      </c>
      <c r="AJ98" s="11" t="s">
        <v>606</v>
      </c>
      <c r="AK98" s="11" t="s">
        <v>758</v>
      </c>
    </row>
    <row r="99" spans="1:38" ht="12" customHeight="1">
      <c r="A99" s="11"/>
      <c r="B99" s="11"/>
      <c r="C99" s="11"/>
      <c r="D99" s="11"/>
      <c r="E99" s="11"/>
      <c r="F99" s="11"/>
      <c r="G99" s="11" t="s">
        <v>135</v>
      </c>
      <c r="H99" s="11" t="s">
        <v>136</v>
      </c>
      <c r="I99" s="11" t="s">
        <v>292</v>
      </c>
      <c r="J99" s="11" t="s">
        <v>293</v>
      </c>
      <c r="K99" s="11" t="s">
        <v>140</v>
      </c>
      <c r="L99" s="11" t="s">
        <v>137</v>
      </c>
      <c r="M99" s="11" t="s">
        <v>175</v>
      </c>
      <c r="N99" s="11" t="s">
        <v>151</v>
      </c>
      <c r="O99" s="11" t="s">
        <v>294</v>
      </c>
      <c r="P99" s="11" t="s">
        <v>158</v>
      </c>
      <c r="Q99" s="11" t="s">
        <v>168</v>
      </c>
      <c r="R99" s="11" t="s">
        <v>250</v>
      </c>
      <c r="S99" s="11" t="s">
        <v>600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1" spans="5:17" ht="15" customHeight="1">
      <c r="E101" s="10" t="s">
        <v>237</v>
      </c>
      <c r="G101" s="1" t="s">
        <v>143</v>
      </c>
      <c r="H101" s="1" t="s">
        <v>144</v>
      </c>
      <c r="I101" s="1" t="s">
        <v>161</v>
      </c>
      <c r="J101" s="1" t="s">
        <v>295</v>
      </c>
      <c r="K101" s="1" t="s">
        <v>227</v>
      </c>
      <c r="L101" s="1" t="s">
        <v>163</v>
      </c>
      <c r="M101" s="1" t="s">
        <v>296</v>
      </c>
      <c r="N101" s="1" t="s">
        <v>174</v>
      </c>
      <c r="O101" s="1" t="s">
        <v>137</v>
      </c>
      <c r="P101" s="1" t="s">
        <v>297</v>
      </c>
      <c r="Q101" s="1" t="s">
        <v>298</v>
      </c>
    </row>
    <row r="102" spans="6:37" ht="15" customHeight="1">
      <c r="F102" s="233" t="s">
        <v>287</v>
      </c>
      <c r="G102" s="234"/>
      <c r="H102" s="234"/>
      <c r="I102" s="234"/>
      <c r="J102" s="234"/>
      <c r="K102" s="234"/>
      <c r="L102" s="234"/>
      <c r="M102" s="234"/>
      <c r="N102" s="235"/>
      <c r="O102" s="233" t="s">
        <v>299</v>
      </c>
      <c r="P102" s="234"/>
      <c r="Q102" s="234"/>
      <c r="R102" s="234"/>
      <c r="S102" s="234"/>
      <c r="T102" s="234"/>
      <c r="U102" s="235"/>
      <c r="V102" s="233" t="s">
        <v>300</v>
      </c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5"/>
    </row>
    <row r="103" spans="6:37" ht="15" customHeight="1">
      <c r="F103" s="348">
        <f>V17</f>
        <v>0</v>
      </c>
      <c r="G103" s="349"/>
      <c r="H103" s="349"/>
      <c r="I103" s="349"/>
      <c r="J103" s="349"/>
      <c r="K103" s="349"/>
      <c r="L103" s="349"/>
      <c r="M103" s="349"/>
      <c r="N103" s="350"/>
      <c r="O103" s="345"/>
      <c r="P103" s="346"/>
      <c r="Q103" s="346"/>
      <c r="R103" s="346"/>
      <c r="S103" s="346"/>
      <c r="T103" s="346"/>
      <c r="U103" s="347"/>
      <c r="V103" s="210" t="s">
        <v>301</v>
      </c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2"/>
    </row>
    <row r="104" spans="6:37" ht="15" customHeight="1">
      <c r="F104" s="218"/>
      <c r="G104" s="219"/>
      <c r="H104" s="219"/>
      <c r="I104" s="219"/>
      <c r="J104" s="219"/>
      <c r="K104" s="219"/>
      <c r="L104" s="219"/>
      <c r="M104" s="219"/>
      <c r="N104" s="220"/>
      <c r="O104" s="345"/>
      <c r="P104" s="346"/>
      <c r="Q104" s="346"/>
      <c r="R104" s="346"/>
      <c r="S104" s="346"/>
      <c r="T104" s="346"/>
      <c r="U104" s="347"/>
      <c r="V104" s="210" t="s">
        <v>301</v>
      </c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2"/>
    </row>
    <row r="105" spans="6:37" ht="15" customHeight="1">
      <c r="F105" s="218"/>
      <c r="G105" s="219"/>
      <c r="H105" s="219"/>
      <c r="I105" s="219"/>
      <c r="J105" s="219"/>
      <c r="K105" s="219"/>
      <c r="L105" s="219"/>
      <c r="M105" s="219"/>
      <c r="N105" s="220"/>
      <c r="O105" s="345"/>
      <c r="P105" s="346"/>
      <c r="Q105" s="346"/>
      <c r="R105" s="346"/>
      <c r="S105" s="346"/>
      <c r="T105" s="346"/>
      <c r="U105" s="347"/>
      <c r="V105" s="210" t="s">
        <v>301</v>
      </c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2"/>
    </row>
    <row r="106" spans="6:37" ht="15" customHeight="1">
      <c r="F106" s="218"/>
      <c r="G106" s="219"/>
      <c r="H106" s="219"/>
      <c r="I106" s="219"/>
      <c r="J106" s="219"/>
      <c r="K106" s="219"/>
      <c r="L106" s="219"/>
      <c r="M106" s="219"/>
      <c r="N106" s="220"/>
      <c r="O106" s="345"/>
      <c r="P106" s="346"/>
      <c r="Q106" s="346"/>
      <c r="R106" s="346"/>
      <c r="S106" s="346"/>
      <c r="T106" s="346"/>
      <c r="U106" s="347"/>
      <c r="V106" s="210" t="s">
        <v>301</v>
      </c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2"/>
    </row>
    <row r="107" spans="6:37" ht="15" customHeight="1">
      <c r="F107" s="218"/>
      <c r="G107" s="219"/>
      <c r="H107" s="219"/>
      <c r="I107" s="219"/>
      <c r="J107" s="219"/>
      <c r="K107" s="219"/>
      <c r="L107" s="219"/>
      <c r="M107" s="219"/>
      <c r="N107" s="220"/>
      <c r="O107" s="345"/>
      <c r="P107" s="346"/>
      <c r="Q107" s="346"/>
      <c r="R107" s="346"/>
      <c r="S107" s="346"/>
      <c r="T107" s="346"/>
      <c r="U107" s="347"/>
      <c r="V107" s="210" t="s">
        <v>301</v>
      </c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2"/>
    </row>
    <row r="108" spans="6:11" ht="15" customHeight="1">
      <c r="F108" s="1" t="s">
        <v>199</v>
      </c>
      <c r="G108" s="1" t="s">
        <v>207</v>
      </c>
      <c r="H108" s="1" t="s">
        <v>223</v>
      </c>
      <c r="I108" s="1" t="s">
        <v>165</v>
      </c>
      <c r="J108" s="1" t="s">
        <v>224</v>
      </c>
      <c r="K108" s="1" t="s">
        <v>200</v>
      </c>
    </row>
    <row r="109" spans="7:38" s="11" customFormat="1" ht="15" customHeight="1">
      <c r="G109" s="11" t="s">
        <v>155</v>
      </c>
      <c r="I109" s="11" t="s">
        <v>175</v>
      </c>
      <c r="J109" s="11" t="s">
        <v>151</v>
      </c>
      <c r="K109" s="11" t="s">
        <v>184</v>
      </c>
      <c r="L109" s="11" t="s">
        <v>212</v>
      </c>
      <c r="M109" s="11" t="s">
        <v>189</v>
      </c>
      <c r="N109" s="11" t="s">
        <v>667</v>
      </c>
      <c r="O109" s="11" t="s">
        <v>142</v>
      </c>
      <c r="P109" s="11" t="s">
        <v>217</v>
      </c>
      <c r="Q109" s="11" t="s">
        <v>608</v>
      </c>
      <c r="R109" s="11" t="s">
        <v>217</v>
      </c>
      <c r="S109" s="11" t="s">
        <v>289</v>
      </c>
      <c r="T109" s="11" t="s">
        <v>204</v>
      </c>
      <c r="U109" s="11" t="s">
        <v>606</v>
      </c>
      <c r="V109" s="11" t="s">
        <v>169</v>
      </c>
      <c r="W109" s="11" t="s">
        <v>143</v>
      </c>
      <c r="X109" s="11" t="s">
        <v>144</v>
      </c>
      <c r="Y109" s="11" t="s">
        <v>145</v>
      </c>
      <c r="Z109" s="11" t="s">
        <v>146</v>
      </c>
      <c r="AA109" s="11" t="s">
        <v>158</v>
      </c>
      <c r="AB109" s="11" t="s">
        <v>246</v>
      </c>
      <c r="AC109" s="11" t="s">
        <v>150</v>
      </c>
      <c r="AD109" s="11" t="s">
        <v>606</v>
      </c>
      <c r="AE109" s="11" t="s">
        <v>290</v>
      </c>
      <c r="AF109" s="11" t="s">
        <v>163</v>
      </c>
      <c r="AG109" s="11" t="s">
        <v>215</v>
      </c>
      <c r="AH109" s="11" t="s">
        <v>291</v>
      </c>
      <c r="AI109" s="11" t="s">
        <v>158</v>
      </c>
      <c r="AJ109" s="11" t="s">
        <v>609</v>
      </c>
      <c r="AK109" s="11" t="s">
        <v>606</v>
      </c>
      <c r="AL109" s="11" t="s">
        <v>667</v>
      </c>
    </row>
    <row r="110" spans="8:20" s="11" customFormat="1" ht="15" customHeight="1">
      <c r="H110" s="11" t="s">
        <v>135</v>
      </c>
      <c r="I110" s="11" t="s">
        <v>136</v>
      </c>
      <c r="J110" s="11" t="s">
        <v>292</v>
      </c>
      <c r="K110" s="11" t="s">
        <v>293</v>
      </c>
      <c r="L110" s="11" t="s">
        <v>140</v>
      </c>
      <c r="M110" s="11" t="s">
        <v>137</v>
      </c>
      <c r="N110" s="11" t="s">
        <v>175</v>
      </c>
      <c r="O110" s="11" t="s">
        <v>151</v>
      </c>
      <c r="P110" s="11" t="s">
        <v>294</v>
      </c>
      <c r="Q110" s="11" t="s">
        <v>158</v>
      </c>
      <c r="R110" s="11" t="s">
        <v>168</v>
      </c>
      <c r="S110" s="11" t="s">
        <v>250</v>
      </c>
      <c r="T110" s="11" t="s">
        <v>600</v>
      </c>
    </row>
    <row r="111" spans="7:27" s="11" customFormat="1" ht="15" customHeight="1">
      <c r="G111" s="11" t="s">
        <v>201</v>
      </c>
      <c r="I111" s="11" t="s">
        <v>297</v>
      </c>
      <c r="J111" s="11" t="s">
        <v>298</v>
      </c>
      <c r="K111" s="11" t="s">
        <v>606</v>
      </c>
      <c r="L111" s="11" t="s">
        <v>169</v>
      </c>
      <c r="M111" s="11" t="s">
        <v>168</v>
      </c>
      <c r="N111" s="11" t="s">
        <v>163</v>
      </c>
      <c r="O111" s="11" t="s">
        <v>296</v>
      </c>
      <c r="P111" s="11" t="s">
        <v>174</v>
      </c>
      <c r="Q111" s="11" t="s">
        <v>137</v>
      </c>
      <c r="R111" s="11" t="s">
        <v>302</v>
      </c>
      <c r="S111" s="11" t="s">
        <v>134</v>
      </c>
      <c r="T111" s="11" t="s">
        <v>158</v>
      </c>
      <c r="U111" s="11" t="s">
        <v>211</v>
      </c>
      <c r="V111" s="11" t="s">
        <v>298</v>
      </c>
      <c r="W111" s="11" t="s">
        <v>227</v>
      </c>
      <c r="X111" s="11" t="s">
        <v>163</v>
      </c>
      <c r="Y111" s="11" t="s">
        <v>599</v>
      </c>
      <c r="Z111" s="11" t="s">
        <v>212</v>
      </c>
      <c r="AA111" s="11" t="s">
        <v>600</v>
      </c>
    </row>
    <row r="112" spans="1:38" s="11" customFormat="1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s="11" customFormat="1" ht="15" customHeight="1">
      <c r="A113" s="2"/>
      <c r="B113" s="2"/>
      <c r="C113" s="2"/>
      <c r="D113" s="2"/>
      <c r="E113" s="10" t="s">
        <v>305</v>
      </c>
      <c r="F113" s="2"/>
      <c r="G113" s="1" t="s">
        <v>306</v>
      </c>
      <c r="H113" s="1" t="s">
        <v>307</v>
      </c>
      <c r="I113" s="1" t="s">
        <v>243</v>
      </c>
      <c r="J113" s="1" t="s">
        <v>308</v>
      </c>
      <c r="K113" s="1" t="s">
        <v>309</v>
      </c>
      <c r="L113" s="1" t="s">
        <v>310</v>
      </c>
      <c r="M113" s="1" t="s">
        <v>311</v>
      </c>
      <c r="N113" s="1" t="s">
        <v>312</v>
      </c>
      <c r="O113" s="1" t="s">
        <v>313</v>
      </c>
      <c r="P113" s="1" t="s">
        <v>137</v>
      </c>
      <c r="Q113" s="1" t="s">
        <v>314</v>
      </c>
      <c r="R113" s="1" t="s">
        <v>315</v>
      </c>
      <c r="S113" s="1" t="s">
        <v>316</v>
      </c>
      <c r="T113" s="1" t="s">
        <v>317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s="11" customFormat="1" ht="15" customHeight="1">
      <c r="A114" s="2"/>
      <c r="B114" s="2"/>
      <c r="C114" s="2"/>
      <c r="D114" s="2"/>
      <c r="E114" s="2"/>
      <c r="F114" s="339" t="s">
        <v>318</v>
      </c>
      <c r="G114" s="340"/>
      <c r="H114" s="340"/>
      <c r="I114" s="340"/>
      <c r="J114" s="340"/>
      <c r="K114" s="340"/>
      <c r="L114" s="340"/>
      <c r="M114" s="340"/>
      <c r="N114" s="341"/>
      <c r="O114" s="339" t="s">
        <v>319</v>
      </c>
      <c r="P114" s="340"/>
      <c r="Q114" s="340"/>
      <c r="R114" s="340"/>
      <c r="S114" s="340"/>
      <c r="T114" s="340"/>
      <c r="U114" s="341"/>
      <c r="V114" s="252" t="s">
        <v>529</v>
      </c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4"/>
      <c r="AL114" s="2"/>
    </row>
    <row r="115" spans="1:38" s="11" customFormat="1" ht="15" customHeight="1">
      <c r="A115" s="2"/>
      <c r="B115" s="2"/>
      <c r="C115" s="2"/>
      <c r="D115" s="2"/>
      <c r="E115" s="2"/>
      <c r="F115" s="342"/>
      <c r="G115" s="343"/>
      <c r="H115" s="343"/>
      <c r="I115" s="343"/>
      <c r="J115" s="343"/>
      <c r="K115" s="343"/>
      <c r="L115" s="343"/>
      <c r="M115" s="343"/>
      <c r="N115" s="344"/>
      <c r="O115" s="342" t="s">
        <v>320</v>
      </c>
      <c r="P115" s="343"/>
      <c r="Q115" s="343"/>
      <c r="R115" s="343"/>
      <c r="S115" s="343"/>
      <c r="T115" s="343"/>
      <c r="U115" s="344"/>
      <c r="V115" s="243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5"/>
      <c r="AL115" s="2"/>
    </row>
    <row r="116" spans="1:38" s="11" customFormat="1" ht="15" customHeight="1">
      <c r="A116" s="2"/>
      <c r="B116" s="2"/>
      <c r="C116" s="2"/>
      <c r="D116" s="2"/>
      <c r="E116" s="2"/>
      <c r="F116" s="332" t="s">
        <v>321</v>
      </c>
      <c r="G116" s="333"/>
      <c r="H116" s="333"/>
      <c r="I116" s="333"/>
      <c r="J116" s="333"/>
      <c r="K116" s="333"/>
      <c r="L116" s="333"/>
      <c r="M116" s="333"/>
      <c r="N116" s="334"/>
      <c r="O116" s="304"/>
      <c r="P116" s="305"/>
      <c r="Q116" s="305"/>
      <c r="R116" s="305"/>
      <c r="S116" s="305"/>
      <c r="T116" s="22" t="s">
        <v>486</v>
      </c>
      <c r="U116" s="23"/>
      <c r="V116" s="24"/>
      <c r="W116" s="216" t="s">
        <v>595</v>
      </c>
      <c r="X116" s="216"/>
      <c r="Y116" s="216"/>
      <c r="Z116" s="216"/>
      <c r="AA116" s="216"/>
      <c r="AB116" s="216"/>
      <c r="AC116" s="216"/>
      <c r="AD116" s="216"/>
      <c r="AE116" s="338"/>
      <c r="AF116" s="338"/>
      <c r="AG116" s="338"/>
      <c r="AH116" s="338"/>
      <c r="AI116" s="338"/>
      <c r="AJ116" s="10" t="s">
        <v>598</v>
      </c>
      <c r="AK116" s="25"/>
      <c r="AL116" s="2"/>
    </row>
    <row r="117" spans="6:37" ht="15" customHeight="1">
      <c r="F117" s="332" t="s">
        <v>322</v>
      </c>
      <c r="G117" s="333"/>
      <c r="H117" s="333"/>
      <c r="I117" s="333"/>
      <c r="J117" s="333"/>
      <c r="K117" s="333"/>
      <c r="L117" s="333"/>
      <c r="M117" s="333"/>
      <c r="N117" s="334"/>
      <c r="O117" s="304"/>
      <c r="P117" s="305"/>
      <c r="Q117" s="305"/>
      <c r="R117" s="305"/>
      <c r="S117" s="305"/>
      <c r="T117" s="22" t="s">
        <v>486</v>
      </c>
      <c r="U117" s="26"/>
      <c r="V117" s="27"/>
      <c r="W117" s="216" t="s">
        <v>596</v>
      </c>
      <c r="X117" s="216"/>
      <c r="Y117" s="216"/>
      <c r="Z117" s="216"/>
      <c r="AA117" s="216"/>
      <c r="AB117" s="216"/>
      <c r="AC117" s="216"/>
      <c r="AD117" s="216"/>
      <c r="AE117" s="337"/>
      <c r="AF117" s="337"/>
      <c r="AG117" s="337"/>
      <c r="AH117" s="337"/>
      <c r="AI117" s="337"/>
      <c r="AJ117" s="65"/>
      <c r="AK117" s="25"/>
    </row>
    <row r="118" spans="6:37" ht="15" customHeight="1">
      <c r="F118" s="332" t="s">
        <v>323</v>
      </c>
      <c r="G118" s="333"/>
      <c r="H118" s="333"/>
      <c r="I118" s="333"/>
      <c r="J118" s="333"/>
      <c r="K118" s="333"/>
      <c r="L118" s="333"/>
      <c r="M118" s="333"/>
      <c r="N118" s="334"/>
      <c r="O118" s="304"/>
      <c r="P118" s="305"/>
      <c r="Q118" s="305"/>
      <c r="R118" s="305"/>
      <c r="S118" s="305"/>
      <c r="T118" s="22" t="s">
        <v>486</v>
      </c>
      <c r="U118" s="26"/>
      <c r="V118" s="27"/>
      <c r="W118" s="335" t="s">
        <v>597</v>
      </c>
      <c r="X118" s="335"/>
      <c r="Y118" s="335"/>
      <c r="Z118" s="335"/>
      <c r="AA118" s="335"/>
      <c r="AB118" s="335"/>
      <c r="AC118" s="335"/>
      <c r="AD118" s="335"/>
      <c r="AE118" s="336"/>
      <c r="AF118" s="336"/>
      <c r="AG118" s="336"/>
      <c r="AH118" s="336"/>
      <c r="AI118" s="336"/>
      <c r="AJ118" s="7"/>
      <c r="AK118" s="25"/>
    </row>
    <row r="119" spans="6:37" ht="15" customHeight="1">
      <c r="F119" s="332" t="s">
        <v>324</v>
      </c>
      <c r="G119" s="333"/>
      <c r="H119" s="333"/>
      <c r="I119" s="333"/>
      <c r="J119" s="333"/>
      <c r="K119" s="333"/>
      <c r="L119" s="333"/>
      <c r="M119" s="333"/>
      <c r="N119" s="334"/>
      <c r="O119" s="304"/>
      <c r="P119" s="305"/>
      <c r="Q119" s="305"/>
      <c r="R119" s="305"/>
      <c r="S119" s="305"/>
      <c r="T119" s="22" t="s">
        <v>486</v>
      </c>
      <c r="U119" s="26"/>
      <c r="V119" s="2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25"/>
    </row>
    <row r="120" spans="6:37" ht="15" customHeight="1">
      <c r="F120" s="332" t="s">
        <v>325</v>
      </c>
      <c r="G120" s="333"/>
      <c r="H120" s="333"/>
      <c r="I120" s="333"/>
      <c r="J120" s="333"/>
      <c r="K120" s="333"/>
      <c r="L120" s="333"/>
      <c r="M120" s="333"/>
      <c r="N120" s="334"/>
      <c r="O120" s="304"/>
      <c r="P120" s="305"/>
      <c r="Q120" s="305"/>
      <c r="R120" s="305"/>
      <c r="S120" s="305"/>
      <c r="T120" s="22" t="s">
        <v>486</v>
      </c>
      <c r="U120" s="26"/>
      <c r="V120" s="28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30"/>
    </row>
    <row r="121" spans="6:11" ht="15" customHeight="1">
      <c r="F121" s="1" t="s">
        <v>199</v>
      </c>
      <c r="G121" s="1" t="s">
        <v>207</v>
      </c>
      <c r="H121" s="1" t="s">
        <v>223</v>
      </c>
      <c r="I121" s="1" t="s">
        <v>165</v>
      </c>
      <c r="J121" s="1" t="s">
        <v>224</v>
      </c>
      <c r="K121" s="1" t="s">
        <v>200</v>
      </c>
    </row>
    <row r="122" spans="1:38" ht="15" customHeight="1">
      <c r="A122" s="11"/>
      <c r="B122" s="11"/>
      <c r="C122" s="11"/>
      <c r="D122" s="11"/>
      <c r="E122" s="11"/>
      <c r="F122" s="11"/>
      <c r="G122" s="11" t="s">
        <v>128</v>
      </c>
      <c r="H122" s="11"/>
      <c r="I122" s="11" t="s">
        <v>349</v>
      </c>
      <c r="J122" s="11" t="s">
        <v>362</v>
      </c>
      <c r="K122" s="11" t="s">
        <v>617</v>
      </c>
      <c r="L122" s="11" t="s">
        <v>618</v>
      </c>
      <c r="M122" s="11" t="s">
        <v>619</v>
      </c>
      <c r="N122" s="11" t="s">
        <v>617</v>
      </c>
      <c r="O122" s="11" t="s">
        <v>618</v>
      </c>
      <c r="P122" s="11" t="s">
        <v>620</v>
      </c>
      <c r="Q122" s="11" t="s">
        <v>621</v>
      </c>
      <c r="R122" s="11" t="s">
        <v>100</v>
      </c>
      <c r="S122" s="11" t="s">
        <v>102</v>
      </c>
      <c r="T122" s="11" t="s">
        <v>349</v>
      </c>
      <c r="U122" s="11" t="s">
        <v>350</v>
      </c>
      <c r="V122" s="11" t="s">
        <v>620</v>
      </c>
      <c r="W122" s="11" t="s">
        <v>621</v>
      </c>
      <c r="X122" s="11" t="s">
        <v>105</v>
      </c>
      <c r="Y122" s="11" t="s">
        <v>624</v>
      </c>
      <c r="Z122" s="11" t="s">
        <v>625</v>
      </c>
      <c r="AA122" s="11" t="s">
        <v>106</v>
      </c>
      <c r="AB122" s="11" t="s">
        <v>99</v>
      </c>
      <c r="AC122" s="11" t="s">
        <v>107</v>
      </c>
      <c r="AD122" s="11" t="s">
        <v>108</v>
      </c>
      <c r="AE122" s="11" t="s">
        <v>109</v>
      </c>
      <c r="AF122" s="11"/>
      <c r="AG122" s="11"/>
      <c r="AH122" s="11"/>
      <c r="AI122" s="31"/>
      <c r="AJ122" s="31"/>
      <c r="AK122" s="11"/>
      <c r="AL122" s="11"/>
    </row>
    <row r="123" spans="1:38" ht="15" customHeight="1">
      <c r="A123" s="11"/>
      <c r="B123" s="11"/>
      <c r="C123" s="11"/>
      <c r="D123" s="11"/>
      <c r="E123" s="11"/>
      <c r="F123" s="11"/>
      <c r="G123" s="11" t="s">
        <v>110</v>
      </c>
      <c r="H123" s="11"/>
      <c r="I123" s="11" t="s">
        <v>326</v>
      </c>
      <c r="J123" s="11" t="s">
        <v>327</v>
      </c>
      <c r="K123" s="11" t="s">
        <v>617</v>
      </c>
      <c r="L123" s="11" t="s">
        <v>618</v>
      </c>
      <c r="M123" s="11" t="s">
        <v>619</v>
      </c>
      <c r="N123" s="11" t="s">
        <v>617</v>
      </c>
      <c r="O123" s="11" t="s">
        <v>618</v>
      </c>
      <c r="P123" s="11" t="s">
        <v>620</v>
      </c>
      <c r="Q123" s="11" t="s">
        <v>621</v>
      </c>
      <c r="R123" s="11" t="s">
        <v>100</v>
      </c>
      <c r="S123" s="11" t="s">
        <v>102</v>
      </c>
      <c r="T123" s="11" t="s">
        <v>622</v>
      </c>
      <c r="U123" s="11" t="s">
        <v>623</v>
      </c>
      <c r="V123" s="11" t="s">
        <v>619</v>
      </c>
      <c r="W123" s="11" t="s">
        <v>617</v>
      </c>
      <c r="X123" s="11" t="s">
        <v>618</v>
      </c>
      <c r="Y123" s="11" t="s">
        <v>620</v>
      </c>
      <c r="Z123" s="11" t="s">
        <v>621</v>
      </c>
      <c r="AA123" s="11" t="s">
        <v>105</v>
      </c>
      <c r="AB123" s="11" t="s">
        <v>624</v>
      </c>
      <c r="AC123" s="11" t="s">
        <v>625</v>
      </c>
      <c r="AD123" s="11" t="s">
        <v>106</v>
      </c>
      <c r="AE123" s="11" t="s">
        <v>99</v>
      </c>
      <c r="AF123" s="11" t="s">
        <v>107</v>
      </c>
      <c r="AG123" s="11" t="s">
        <v>108</v>
      </c>
      <c r="AH123" s="11" t="s">
        <v>109</v>
      </c>
      <c r="AI123" s="31"/>
      <c r="AJ123" s="31"/>
      <c r="AK123" s="11"/>
      <c r="AL123" s="11"/>
    </row>
    <row r="124" spans="1:38" ht="15" customHeight="1">
      <c r="A124" s="11"/>
      <c r="B124" s="11"/>
      <c r="C124" s="11"/>
      <c r="D124" s="11"/>
      <c r="E124" s="11"/>
      <c r="F124" s="11"/>
      <c r="G124" s="11" t="s">
        <v>117</v>
      </c>
      <c r="H124" s="11"/>
      <c r="I124" s="11" t="s">
        <v>328</v>
      </c>
      <c r="J124" s="11" t="s">
        <v>329</v>
      </c>
      <c r="K124" s="11" t="s">
        <v>330</v>
      </c>
      <c r="L124" s="11" t="s">
        <v>331</v>
      </c>
      <c r="M124" s="11" t="s">
        <v>332</v>
      </c>
      <c r="N124" s="11" t="s">
        <v>333</v>
      </c>
      <c r="O124" s="11" t="s">
        <v>334</v>
      </c>
      <c r="P124" s="11" t="s">
        <v>335</v>
      </c>
      <c r="Q124" s="11" t="s">
        <v>100</v>
      </c>
      <c r="R124" s="11" t="s">
        <v>102</v>
      </c>
      <c r="S124" s="11" t="s">
        <v>336</v>
      </c>
      <c r="T124" s="11" t="s">
        <v>337</v>
      </c>
      <c r="U124" s="11" t="s">
        <v>338</v>
      </c>
      <c r="V124" s="11" t="s">
        <v>329</v>
      </c>
      <c r="W124" s="11" t="s">
        <v>330</v>
      </c>
      <c r="X124" s="11" t="s">
        <v>331</v>
      </c>
      <c r="Y124" s="11" t="s">
        <v>332</v>
      </c>
      <c r="Z124" s="11" t="s">
        <v>333</v>
      </c>
      <c r="AA124" s="11" t="s">
        <v>334</v>
      </c>
      <c r="AB124" s="11" t="s">
        <v>104</v>
      </c>
      <c r="AC124" s="11" t="s">
        <v>601</v>
      </c>
      <c r="AD124" s="11" t="s">
        <v>339</v>
      </c>
      <c r="AE124" s="11" t="s">
        <v>340</v>
      </c>
      <c r="AF124" s="11" t="s">
        <v>341</v>
      </c>
      <c r="AG124" s="11" t="s">
        <v>104</v>
      </c>
      <c r="AH124" s="11" t="s">
        <v>330</v>
      </c>
      <c r="AI124" s="11" t="s">
        <v>331</v>
      </c>
      <c r="AJ124" s="11" t="s">
        <v>332</v>
      </c>
      <c r="AK124" s="11" t="s">
        <v>342</v>
      </c>
      <c r="AL124" s="11"/>
    </row>
    <row r="125" spans="1:38" ht="15" customHeight="1">
      <c r="A125" s="11"/>
      <c r="B125" s="11"/>
      <c r="C125" s="11"/>
      <c r="D125" s="11"/>
      <c r="E125" s="11"/>
      <c r="F125" s="11"/>
      <c r="G125" s="11"/>
      <c r="H125" s="11" t="s">
        <v>343</v>
      </c>
      <c r="I125" s="11" t="s">
        <v>105</v>
      </c>
      <c r="J125" s="11" t="s">
        <v>344</v>
      </c>
      <c r="K125" s="11" t="s">
        <v>605</v>
      </c>
      <c r="L125" s="11" t="s">
        <v>116</v>
      </c>
      <c r="M125" s="11" t="s">
        <v>345</v>
      </c>
      <c r="N125" s="11" t="s">
        <v>346</v>
      </c>
      <c r="O125" s="11" t="s">
        <v>106</v>
      </c>
      <c r="P125" s="11" t="s">
        <v>99</v>
      </c>
      <c r="Q125" s="11" t="s">
        <v>107</v>
      </c>
      <c r="R125" s="11" t="s">
        <v>108</v>
      </c>
      <c r="S125" s="11" t="s">
        <v>109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15" customHeight="1">
      <c r="A126" s="11"/>
      <c r="B126" s="11"/>
      <c r="C126" s="11"/>
      <c r="D126" s="11"/>
      <c r="E126" s="11"/>
      <c r="F126" s="11"/>
      <c r="G126" s="11" t="s">
        <v>607</v>
      </c>
      <c r="H126" s="11"/>
      <c r="I126" s="11" t="s">
        <v>467</v>
      </c>
      <c r="J126" s="11" t="s">
        <v>468</v>
      </c>
      <c r="K126" s="11" t="s">
        <v>100</v>
      </c>
      <c r="L126" s="11" t="s">
        <v>102</v>
      </c>
      <c r="M126" s="11" t="s">
        <v>667</v>
      </c>
      <c r="N126" s="11" t="s">
        <v>349</v>
      </c>
      <c r="O126" s="11" t="s">
        <v>362</v>
      </c>
      <c r="P126" s="11" t="s">
        <v>351</v>
      </c>
      <c r="Q126" s="11" t="s">
        <v>352</v>
      </c>
      <c r="R126" s="11" t="s">
        <v>104</v>
      </c>
      <c r="S126" s="11" t="s">
        <v>351</v>
      </c>
      <c r="T126" s="11" t="s">
        <v>352</v>
      </c>
      <c r="U126" s="11" t="s">
        <v>520</v>
      </c>
      <c r="V126" s="11" t="s">
        <v>521</v>
      </c>
      <c r="W126" s="11" t="s">
        <v>667</v>
      </c>
      <c r="X126" s="11" t="s">
        <v>390</v>
      </c>
      <c r="Y126" s="11" t="s">
        <v>329</v>
      </c>
      <c r="Z126" s="11" t="s">
        <v>104</v>
      </c>
      <c r="AA126" s="11" t="s">
        <v>449</v>
      </c>
      <c r="AB126" s="11" t="s">
        <v>358</v>
      </c>
      <c r="AC126" s="11" t="s">
        <v>667</v>
      </c>
      <c r="AD126" s="11" t="s">
        <v>610</v>
      </c>
      <c r="AE126" s="11" t="s">
        <v>611</v>
      </c>
      <c r="AF126" s="11" t="s">
        <v>612</v>
      </c>
      <c r="AG126" s="11" t="s">
        <v>613</v>
      </c>
      <c r="AH126" s="11" t="s">
        <v>342</v>
      </c>
      <c r="AI126" s="11" t="s">
        <v>522</v>
      </c>
      <c r="AJ126" s="11" t="s">
        <v>373</v>
      </c>
      <c r="AK126" s="11" t="s">
        <v>104</v>
      </c>
      <c r="AL126" s="11"/>
    </row>
    <row r="127" spans="1:38" ht="15" customHeight="1">
      <c r="A127" s="11"/>
      <c r="B127" s="11"/>
      <c r="C127" s="11"/>
      <c r="D127" s="11"/>
      <c r="E127" s="11"/>
      <c r="F127" s="11"/>
      <c r="G127" s="11"/>
      <c r="H127" s="11" t="s">
        <v>523</v>
      </c>
      <c r="I127" s="11" t="s">
        <v>361</v>
      </c>
      <c r="J127" s="11" t="s">
        <v>105</v>
      </c>
      <c r="K127" s="11" t="s">
        <v>345</v>
      </c>
      <c r="L127" s="11" t="s">
        <v>367</v>
      </c>
      <c r="M127" s="11" t="s">
        <v>106</v>
      </c>
      <c r="N127" s="11" t="s">
        <v>99</v>
      </c>
      <c r="O127" s="11" t="s">
        <v>107</v>
      </c>
      <c r="P127" s="11" t="s">
        <v>108</v>
      </c>
      <c r="Q127" s="11" t="s">
        <v>109</v>
      </c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ht="15" customHeight="1">
      <c r="A128" s="11"/>
      <c r="B128" s="11"/>
      <c r="C128" s="11"/>
      <c r="D128" s="11"/>
      <c r="E128" s="11"/>
      <c r="F128" s="11"/>
      <c r="G128" s="11" t="s">
        <v>630</v>
      </c>
      <c r="H128" s="11"/>
      <c r="I128" s="11" t="s">
        <v>614</v>
      </c>
      <c r="J128" s="11" t="s">
        <v>347</v>
      </c>
      <c r="K128" s="11" t="s">
        <v>348</v>
      </c>
      <c r="L128" s="11" t="s">
        <v>349</v>
      </c>
      <c r="M128" s="11" t="s">
        <v>350</v>
      </c>
      <c r="N128" s="11" t="s">
        <v>351</v>
      </c>
      <c r="O128" s="11" t="s">
        <v>352</v>
      </c>
      <c r="P128" s="11" t="s">
        <v>335</v>
      </c>
      <c r="Q128" s="11" t="s">
        <v>615</v>
      </c>
      <c r="R128" s="11" t="s">
        <v>104</v>
      </c>
      <c r="S128" s="11" t="s">
        <v>353</v>
      </c>
      <c r="T128" s="11" t="s">
        <v>354</v>
      </c>
      <c r="U128" s="11" t="s">
        <v>316</v>
      </c>
      <c r="V128" s="11" t="s">
        <v>317</v>
      </c>
      <c r="W128" s="11" t="s">
        <v>111</v>
      </c>
      <c r="X128" s="11" t="s">
        <v>355</v>
      </c>
      <c r="Y128" s="11" t="s">
        <v>356</v>
      </c>
      <c r="Z128" s="11" t="s">
        <v>602</v>
      </c>
      <c r="AA128" s="11" t="s">
        <v>616</v>
      </c>
      <c r="AB128" s="11" t="s">
        <v>99</v>
      </c>
      <c r="AC128" s="11" t="s">
        <v>357</v>
      </c>
      <c r="AD128" s="11" t="s">
        <v>358</v>
      </c>
      <c r="AE128" s="11" t="s">
        <v>105</v>
      </c>
      <c r="AF128" s="11" t="s">
        <v>359</v>
      </c>
      <c r="AG128" s="11" t="s">
        <v>360</v>
      </c>
      <c r="AH128" s="11" t="s">
        <v>106</v>
      </c>
      <c r="AI128" s="11" t="s">
        <v>99</v>
      </c>
      <c r="AJ128" s="11" t="s">
        <v>107</v>
      </c>
      <c r="AK128" s="11" t="s">
        <v>108</v>
      </c>
      <c r="AL128" s="11" t="s">
        <v>109</v>
      </c>
    </row>
    <row r="130" spans="1:38" s="11" customFormat="1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s="11" customFormat="1" ht="15" customHeight="1">
      <c r="A131" s="2"/>
      <c r="B131" s="2"/>
      <c r="C131" s="12" t="s">
        <v>283</v>
      </c>
      <c r="D131" s="2"/>
      <c r="E131" s="1" t="s">
        <v>175</v>
      </c>
      <c r="F131" s="1" t="s">
        <v>329</v>
      </c>
      <c r="G131" s="1" t="s">
        <v>368</v>
      </c>
      <c r="H131" s="1" t="s">
        <v>388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s="11" customFormat="1" ht="15" customHeight="1">
      <c r="A132" s="2"/>
      <c r="B132" s="2"/>
      <c r="C132" s="2"/>
      <c r="D132" s="1" t="s">
        <v>120</v>
      </c>
      <c r="E132" s="2"/>
      <c r="F132" s="1" t="s">
        <v>390</v>
      </c>
      <c r="G132" s="1" t="s">
        <v>329</v>
      </c>
      <c r="H132" s="1" t="s">
        <v>391</v>
      </c>
      <c r="I132" s="1" t="s">
        <v>392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s="11" customFormat="1" ht="15" customHeight="1">
      <c r="A133" s="2"/>
      <c r="B133" s="2"/>
      <c r="C133" s="2"/>
      <c r="D133" s="2"/>
      <c r="E133" s="2"/>
      <c r="F133" s="1" t="s">
        <v>390</v>
      </c>
      <c r="G133" s="1" t="s">
        <v>329</v>
      </c>
      <c r="H133" s="1" t="s">
        <v>393</v>
      </c>
      <c r="I133" s="1" t="s">
        <v>378</v>
      </c>
      <c r="J133" s="1" t="s">
        <v>113</v>
      </c>
      <c r="K133" s="299" t="s">
        <v>779</v>
      </c>
      <c r="L133" s="300"/>
      <c r="M133" s="300"/>
      <c r="N133" s="300"/>
      <c r="O133" s="300"/>
      <c r="P133" s="300"/>
      <c r="Q133" s="300"/>
      <c r="R133" s="1" t="s">
        <v>339</v>
      </c>
      <c r="S133" s="10" t="s">
        <v>395</v>
      </c>
      <c r="T133" s="299" t="s">
        <v>779</v>
      </c>
      <c r="U133" s="301"/>
      <c r="V133" s="301"/>
      <c r="W133" s="301"/>
      <c r="X133" s="301"/>
      <c r="Y133" s="301"/>
      <c r="Z133" s="301"/>
      <c r="AA133" s="1" t="s">
        <v>114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s="11" customFormat="1" ht="15" customHeight="1">
      <c r="A134" s="2"/>
      <c r="B134" s="2"/>
      <c r="C134" s="2"/>
      <c r="D134" s="2"/>
      <c r="E134" s="2"/>
      <c r="F134" s="283" t="s">
        <v>531</v>
      </c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8"/>
      <c r="S134" s="252" t="s">
        <v>419</v>
      </c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4"/>
      <c r="AE134" s="252" t="s">
        <v>404</v>
      </c>
      <c r="AF134" s="253"/>
      <c r="AG134" s="253"/>
      <c r="AH134" s="253"/>
      <c r="AI134" s="253"/>
      <c r="AJ134" s="253"/>
      <c r="AK134" s="254"/>
      <c r="AL134" s="2"/>
    </row>
    <row r="135" spans="6:37" ht="15" customHeight="1">
      <c r="F135" s="329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1"/>
      <c r="S135" s="243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5"/>
      <c r="AE135" s="243" t="s">
        <v>403</v>
      </c>
      <c r="AF135" s="244"/>
      <c r="AG135" s="244"/>
      <c r="AH135" s="244"/>
      <c r="AI135" s="244"/>
      <c r="AJ135" s="244"/>
      <c r="AK135" s="245"/>
    </row>
    <row r="136" spans="6:37" ht="15" customHeight="1">
      <c r="F136" s="273" t="s">
        <v>402</v>
      </c>
      <c r="G136" s="274"/>
      <c r="H136" s="322" t="s">
        <v>740</v>
      </c>
      <c r="I136" s="279"/>
      <c r="J136" s="279"/>
      <c r="K136" s="280"/>
      <c r="L136" s="32"/>
      <c r="M136" s="33" t="s">
        <v>400</v>
      </c>
      <c r="N136" s="34"/>
      <c r="O136" s="34"/>
      <c r="P136" s="34"/>
      <c r="Q136" s="33" t="s">
        <v>401</v>
      </c>
      <c r="R136" s="35"/>
      <c r="S136" s="306"/>
      <c r="T136" s="307"/>
      <c r="U136" s="307"/>
      <c r="V136" s="307"/>
      <c r="W136" s="320" t="s">
        <v>489</v>
      </c>
      <c r="X136" s="320"/>
      <c r="Y136" s="307"/>
      <c r="Z136" s="307"/>
      <c r="AA136" s="307"/>
      <c r="AB136" s="307"/>
      <c r="AC136" s="312" t="s">
        <v>488</v>
      </c>
      <c r="AD136" s="313"/>
      <c r="AE136" s="304"/>
      <c r="AF136" s="305"/>
      <c r="AG136" s="305"/>
      <c r="AH136" s="305"/>
      <c r="AI136" s="36" t="s">
        <v>487</v>
      </c>
      <c r="AJ136" s="37"/>
      <c r="AK136" s="38"/>
    </row>
    <row r="137" spans="6:37" ht="15" customHeight="1">
      <c r="F137" s="275"/>
      <c r="G137" s="276"/>
      <c r="H137" s="323"/>
      <c r="I137" s="281"/>
      <c r="J137" s="281"/>
      <c r="K137" s="282"/>
      <c r="L137" s="13"/>
      <c r="M137" s="39" t="s">
        <v>378</v>
      </c>
      <c r="N137" s="14"/>
      <c r="O137" s="14"/>
      <c r="P137" s="14"/>
      <c r="Q137" s="39" t="s">
        <v>401</v>
      </c>
      <c r="R137" s="15"/>
      <c r="S137" s="306"/>
      <c r="T137" s="307"/>
      <c r="U137" s="307"/>
      <c r="V137" s="307"/>
      <c r="W137" s="320" t="s">
        <v>489</v>
      </c>
      <c r="X137" s="320"/>
      <c r="Y137" s="307"/>
      <c r="Z137" s="307"/>
      <c r="AA137" s="307"/>
      <c r="AB137" s="307"/>
      <c r="AC137" s="312" t="s">
        <v>488</v>
      </c>
      <c r="AD137" s="313"/>
      <c r="AE137" s="304"/>
      <c r="AF137" s="305"/>
      <c r="AG137" s="305"/>
      <c r="AH137" s="305"/>
      <c r="AI137" s="36" t="s">
        <v>487</v>
      </c>
      <c r="AJ137" s="37"/>
      <c r="AK137" s="38"/>
    </row>
    <row r="138" spans="6:37" ht="15" customHeight="1">
      <c r="F138" s="275"/>
      <c r="G138" s="276"/>
      <c r="H138" s="324"/>
      <c r="I138" s="325"/>
      <c r="J138" s="325"/>
      <c r="K138" s="326"/>
      <c r="L138" s="40"/>
      <c r="M138" s="41"/>
      <c r="N138" s="41"/>
      <c r="O138" s="42" t="s">
        <v>383</v>
      </c>
      <c r="P138" s="41"/>
      <c r="Q138" s="41"/>
      <c r="R138" s="43"/>
      <c r="S138" s="206">
        <f>IF(SUM(S136:V137)=0,"",SUM(S136:V137))</f>
      </c>
      <c r="T138" s="203"/>
      <c r="U138" s="203"/>
      <c r="V138" s="203"/>
      <c r="W138" s="320" t="s">
        <v>489</v>
      </c>
      <c r="X138" s="320"/>
      <c r="Y138" s="203">
        <f>IF(SUM(Y136:AB137)=0,"",SUM(Y136:AB137))</f>
      </c>
      <c r="Z138" s="203"/>
      <c r="AA138" s="203"/>
      <c r="AB138" s="203"/>
      <c r="AC138" s="312" t="s">
        <v>488</v>
      </c>
      <c r="AD138" s="313"/>
      <c r="AE138" s="206">
        <f>IF(SUM(AE136:AH137)=0,"",SUM(AE136:AH137))</f>
      </c>
      <c r="AF138" s="203"/>
      <c r="AG138" s="203"/>
      <c r="AH138" s="203"/>
      <c r="AI138" s="36" t="s">
        <v>487</v>
      </c>
      <c r="AJ138" s="37"/>
      <c r="AK138" s="38"/>
    </row>
    <row r="139" spans="6:37" ht="15" customHeight="1">
      <c r="F139" s="275"/>
      <c r="G139" s="276"/>
      <c r="H139" s="314" t="s">
        <v>405</v>
      </c>
      <c r="I139" s="270"/>
      <c r="J139" s="270"/>
      <c r="K139" s="315"/>
      <c r="L139" s="24"/>
      <c r="M139" s="1" t="s">
        <v>408</v>
      </c>
      <c r="Q139" s="1" t="s">
        <v>409</v>
      </c>
      <c r="R139" s="44"/>
      <c r="S139" s="306"/>
      <c r="T139" s="307"/>
      <c r="U139" s="307"/>
      <c r="V139" s="307"/>
      <c r="W139" s="320" t="s">
        <v>130</v>
      </c>
      <c r="X139" s="320"/>
      <c r="Y139" s="307"/>
      <c r="Z139" s="307"/>
      <c r="AA139" s="307"/>
      <c r="AB139" s="307"/>
      <c r="AC139" s="312" t="s">
        <v>490</v>
      </c>
      <c r="AD139" s="313"/>
      <c r="AE139" s="304"/>
      <c r="AF139" s="305"/>
      <c r="AG139" s="305"/>
      <c r="AH139" s="305"/>
      <c r="AI139" s="36" t="s">
        <v>487</v>
      </c>
      <c r="AJ139" s="37"/>
      <c r="AK139" s="38"/>
    </row>
    <row r="140" spans="6:37" ht="15" customHeight="1">
      <c r="F140" s="275"/>
      <c r="G140" s="276"/>
      <c r="H140" s="316"/>
      <c r="I140" s="271"/>
      <c r="J140" s="271"/>
      <c r="K140" s="317"/>
      <c r="L140" s="45"/>
      <c r="M140" s="39" t="s">
        <v>410</v>
      </c>
      <c r="N140" s="14"/>
      <c r="O140" s="39" t="s">
        <v>411</v>
      </c>
      <c r="P140" s="14"/>
      <c r="Q140" s="39" t="s">
        <v>412</v>
      </c>
      <c r="R140" s="15"/>
      <c r="S140" s="306"/>
      <c r="T140" s="307"/>
      <c r="U140" s="307"/>
      <c r="V140" s="307"/>
      <c r="W140" s="320" t="s">
        <v>130</v>
      </c>
      <c r="X140" s="320"/>
      <c r="Y140" s="321"/>
      <c r="Z140" s="321"/>
      <c r="AA140" s="321"/>
      <c r="AB140" s="321"/>
      <c r="AC140" s="312" t="s">
        <v>490</v>
      </c>
      <c r="AD140" s="313"/>
      <c r="AE140" s="304"/>
      <c r="AF140" s="305"/>
      <c r="AG140" s="305"/>
      <c r="AH140" s="305"/>
      <c r="AI140" s="36" t="s">
        <v>487</v>
      </c>
      <c r="AJ140" s="37"/>
      <c r="AK140" s="38"/>
    </row>
    <row r="141" spans="6:37" ht="15" customHeight="1">
      <c r="F141" s="275"/>
      <c r="G141" s="276"/>
      <c r="H141" s="316"/>
      <c r="I141" s="271"/>
      <c r="J141" s="271"/>
      <c r="K141" s="317"/>
      <c r="L141" s="264" t="s">
        <v>407</v>
      </c>
      <c r="M141" s="265"/>
      <c r="N141" s="237"/>
      <c r="O141" s="238"/>
      <c r="P141" s="238"/>
      <c r="Q141" s="238"/>
      <c r="R141" s="239"/>
      <c r="S141" s="306"/>
      <c r="T141" s="307"/>
      <c r="U141" s="307"/>
      <c r="V141" s="307"/>
      <c r="W141" s="308" t="s">
        <v>130</v>
      </c>
      <c r="X141" s="308"/>
      <c r="Y141" s="307"/>
      <c r="Z141" s="307"/>
      <c r="AA141" s="307"/>
      <c r="AB141" s="307"/>
      <c r="AC141" s="309" t="str">
        <f>SUBSTITUTE(W141,"（","）")</f>
        <v>ha）</v>
      </c>
      <c r="AD141" s="310"/>
      <c r="AE141" s="304"/>
      <c r="AF141" s="305"/>
      <c r="AG141" s="305"/>
      <c r="AH141" s="305"/>
      <c r="AI141" s="36" t="s">
        <v>487</v>
      </c>
      <c r="AJ141" s="37"/>
      <c r="AK141" s="38"/>
    </row>
    <row r="142" spans="6:37" ht="15" customHeight="1">
      <c r="F142" s="275"/>
      <c r="G142" s="276"/>
      <c r="H142" s="316"/>
      <c r="I142" s="271"/>
      <c r="J142" s="271"/>
      <c r="K142" s="317"/>
      <c r="L142" s="266"/>
      <c r="M142" s="267"/>
      <c r="N142" s="237"/>
      <c r="O142" s="238"/>
      <c r="P142" s="238"/>
      <c r="Q142" s="238"/>
      <c r="R142" s="239"/>
      <c r="S142" s="306"/>
      <c r="T142" s="307"/>
      <c r="U142" s="307"/>
      <c r="V142" s="307"/>
      <c r="W142" s="308" t="s">
        <v>130</v>
      </c>
      <c r="X142" s="308"/>
      <c r="Y142" s="307"/>
      <c r="Z142" s="307"/>
      <c r="AA142" s="307"/>
      <c r="AB142" s="307"/>
      <c r="AC142" s="309" t="str">
        <f>SUBSTITUTE(W142,"（","）")</f>
        <v>ha）</v>
      </c>
      <c r="AD142" s="310"/>
      <c r="AE142" s="304"/>
      <c r="AF142" s="305"/>
      <c r="AG142" s="305"/>
      <c r="AH142" s="305"/>
      <c r="AI142" s="36" t="s">
        <v>487</v>
      </c>
      <c r="AJ142" s="37"/>
      <c r="AK142" s="38"/>
    </row>
    <row r="143" spans="6:37" ht="15" customHeight="1">
      <c r="F143" s="275"/>
      <c r="G143" s="276"/>
      <c r="H143" s="316"/>
      <c r="I143" s="271"/>
      <c r="J143" s="271"/>
      <c r="K143" s="317"/>
      <c r="L143" s="268"/>
      <c r="M143" s="269"/>
      <c r="N143" s="237"/>
      <c r="O143" s="238"/>
      <c r="P143" s="238"/>
      <c r="Q143" s="238"/>
      <c r="R143" s="239"/>
      <c r="S143" s="306"/>
      <c r="T143" s="307"/>
      <c r="U143" s="307"/>
      <c r="V143" s="307"/>
      <c r="W143" s="308" t="s">
        <v>130</v>
      </c>
      <c r="X143" s="308"/>
      <c r="Y143" s="307"/>
      <c r="Z143" s="307"/>
      <c r="AA143" s="307"/>
      <c r="AB143" s="307"/>
      <c r="AC143" s="309" t="str">
        <f>SUBSTITUTE(W143,"（","）")</f>
        <v>ha）</v>
      </c>
      <c r="AD143" s="310"/>
      <c r="AE143" s="304"/>
      <c r="AF143" s="305"/>
      <c r="AG143" s="305"/>
      <c r="AH143" s="305"/>
      <c r="AI143" s="36" t="s">
        <v>487</v>
      </c>
      <c r="AJ143" s="37"/>
      <c r="AK143" s="38"/>
    </row>
    <row r="144" spans="6:37" ht="15" customHeight="1">
      <c r="F144" s="275"/>
      <c r="G144" s="276"/>
      <c r="H144" s="318"/>
      <c r="I144" s="272"/>
      <c r="J144" s="272"/>
      <c r="K144" s="319"/>
      <c r="L144" s="46"/>
      <c r="M144" s="47"/>
      <c r="N144" s="48"/>
      <c r="O144" s="21" t="s">
        <v>383</v>
      </c>
      <c r="P144" s="48"/>
      <c r="Q144" s="48"/>
      <c r="R144" s="49"/>
      <c r="S144" s="206">
        <f>IF(SUM(S139:V143)=0,"",SUM(S139:V143))</f>
      </c>
      <c r="T144" s="203"/>
      <c r="U144" s="203"/>
      <c r="V144" s="203"/>
      <c r="W144" s="311"/>
      <c r="X144" s="311"/>
      <c r="Y144" s="203">
        <f>IF(SUM(Y139:AB143)=0,"",SUM(Y139:AB143))</f>
      </c>
      <c r="Z144" s="203"/>
      <c r="AA144" s="203"/>
      <c r="AB144" s="203"/>
      <c r="AC144" s="312"/>
      <c r="AD144" s="313"/>
      <c r="AE144" s="206">
        <f>IF(SUM(AE139:AH143)=0,"",SUM(AE139:AH143))</f>
      </c>
      <c r="AF144" s="203"/>
      <c r="AG144" s="203"/>
      <c r="AH144" s="203"/>
      <c r="AI144" s="36" t="s">
        <v>487</v>
      </c>
      <c r="AJ144" s="37"/>
      <c r="AK144" s="38"/>
    </row>
    <row r="145" spans="6:37" ht="15" customHeight="1">
      <c r="F145" s="277"/>
      <c r="G145" s="278"/>
      <c r="H145" s="45" t="s">
        <v>413</v>
      </c>
      <c r="I145" s="50" t="s">
        <v>345</v>
      </c>
      <c r="J145" s="50" t="s">
        <v>414</v>
      </c>
      <c r="K145" s="50" t="s">
        <v>415</v>
      </c>
      <c r="L145" s="50" t="s">
        <v>104</v>
      </c>
      <c r="M145" s="50" t="s">
        <v>328</v>
      </c>
      <c r="N145" s="50" t="s">
        <v>329</v>
      </c>
      <c r="O145" s="50"/>
      <c r="P145" s="50"/>
      <c r="Q145" s="50"/>
      <c r="R145" s="51"/>
      <c r="S145" s="306"/>
      <c r="T145" s="307"/>
      <c r="U145" s="307"/>
      <c r="V145" s="307"/>
      <c r="W145" s="308" t="s">
        <v>131</v>
      </c>
      <c r="X145" s="308"/>
      <c r="Y145" s="307"/>
      <c r="Z145" s="307"/>
      <c r="AA145" s="307"/>
      <c r="AB145" s="307"/>
      <c r="AC145" s="309" t="str">
        <f>SUBSTITUTE(W145,"（","）")</f>
        <v>ｍ）</v>
      </c>
      <c r="AD145" s="310"/>
      <c r="AE145" s="304"/>
      <c r="AF145" s="305"/>
      <c r="AG145" s="305"/>
      <c r="AH145" s="305"/>
      <c r="AI145" s="36" t="s">
        <v>487</v>
      </c>
      <c r="AJ145" s="37"/>
      <c r="AK145" s="38"/>
    </row>
    <row r="146" spans="6:37" ht="15" customHeight="1">
      <c r="F146" s="45"/>
      <c r="G146" s="50"/>
      <c r="I146" s="50" t="s">
        <v>416</v>
      </c>
      <c r="J146" s="50" t="s">
        <v>329</v>
      </c>
      <c r="K146" s="50" t="s">
        <v>417</v>
      </c>
      <c r="L146" s="50" t="s">
        <v>418</v>
      </c>
      <c r="M146" s="50" t="s">
        <v>103</v>
      </c>
      <c r="N146" s="50" t="s">
        <v>104</v>
      </c>
      <c r="O146" s="50" t="s">
        <v>380</v>
      </c>
      <c r="P146" s="50"/>
      <c r="Q146" s="50"/>
      <c r="R146" s="51"/>
      <c r="S146" s="306"/>
      <c r="T146" s="307"/>
      <c r="U146" s="307"/>
      <c r="V146" s="307"/>
      <c r="W146" s="308" t="s">
        <v>113</v>
      </c>
      <c r="X146" s="308"/>
      <c r="Y146" s="307"/>
      <c r="Z146" s="307"/>
      <c r="AA146" s="307"/>
      <c r="AB146" s="307"/>
      <c r="AC146" s="309" t="str">
        <f>SUBSTITUTE(W146,"（","）")</f>
        <v>）</v>
      </c>
      <c r="AD146" s="310"/>
      <c r="AE146" s="304"/>
      <c r="AF146" s="305"/>
      <c r="AG146" s="305"/>
      <c r="AH146" s="305"/>
      <c r="AI146" s="36" t="s">
        <v>487</v>
      </c>
      <c r="AJ146" s="37"/>
      <c r="AK146" s="38"/>
    </row>
    <row r="147" spans="6:37" ht="15" customHeight="1">
      <c r="F147" s="233" t="s">
        <v>532</v>
      </c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5"/>
      <c r="S147" s="233" t="s">
        <v>466</v>
      </c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5"/>
      <c r="AE147" s="302">
        <f>+IF((SUM(AE136:AH137)+SUM(AE139:AH143)+AE145+AE146)=0,"",SUM(AE136:AH137)+SUM(AE139:AH143)+AE145+AE146)</f>
      </c>
      <c r="AF147" s="303"/>
      <c r="AG147" s="303"/>
      <c r="AH147" s="303"/>
      <c r="AI147" s="36" t="s">
        <v>487</v>
      </c>
      <c r="AJ147" s="37"/>
      <c r="AK147" s="38"/>
    </row>
    <row r="148" spans="6:11" ht="15" customHeight="1">
      <c r="F148" s="1" t="s">
        <v>199</v>
      </c>
      <c r="G148" s="1" t="s">
        <v>207</v>
      </c>
      <c r="H148" s="1" t="s">
        <v>223</v>
      </c>
      <c r="I148" s="1" t="s">
        <v>165</v>
      </c>
      <c r="J148" s="1" t="s">
        <v>224</v>
      </c>
      <c r="K148" s="1" t="s">
        <v>200</v>
      </c>
    </row>
    <row r="149" spans="1:38" ht="15" customHeight="1">
      <c r="A149" s="11"/>
      <c r="B149" s="11"/>
      <c r="C149" s="11"/>
      <c r="D149" s="11"/>
      <c r="E149" s="11"/>
      <c r="F149" s="11"/>
      <c r="G149" s="11" t="s">
        <v>155</v>
      </c>
      <c r="H149" s="11"/>
      <c r="I149" s="11" t="s">
        <v>175</v>
      </c>
      <c r="J149" s="11" t="s">
        <v>151</v>
      </c>
      <c r="K149" s="11" t="s">
        <v>270</v>
      </c>
      <c r="L149" s="11" t="s">
        <v>271</v>
      </c>
      <c r="M149" s="11" t="s">
        <v>189</v>
      </c>
      <c r="N149" s="11" t="s">
        <v>778</v>
      </c>
      <c r="O149" s="11" t="s">
        <v>900</v>
      </c>
      <c r="P149" s="11" t="s">
        <v>901</v>
      </c>
      <c r="Q149" s="11" t="s">
        <v>815</v>
      </c>
      <c r="R149" s="11" t="s">
        <v>816</v>
      </c>
      <c r="S149" s="11" t="s">
        <v>161</v>
      </c>
      <c r="T149" s="11" t="s">
        <v>902</v>
      </c>
      <c r="U149" s="11" t="s">
        <v>163</v>
      </c>
      <c r="V149" s="11" t="s">
        <v>175</v>
      </c>
      <c r="W149" s="11" t="s">
        <v>151</v>
      </c>
      <c r="X149" s="11" t="s">
        <v>179</v>
      </c>
      <c r="Y149" s="11" t="s">
        <v>903</v>
      </c>
      <c r="Z149" s="11" t="s">
        <v>212</v>
      </c>
      <c r="AA149" s="11" t="s">
        <v>227</v>
      </c>
      <c r="AB149" s="11" t="s">
        <v>163</v>
      </c>
      <c r="AC149" s="11" t="s">
        <v>599</v>
      </c>
      <c r="AD149" s="11" t="s">
        <v>212</v>
      </c>
      <c r="AE149" s="11" t="s">
        <v>600</v>
      </c>
      <c r="AF149" s="11"/>
      <c r="AG149" s="11"/>
      <c r="AH149" s="11"/>
      <c r="AI149" s="11"/>
      <c r="AJ149" s="11"/>
      <c r="AK149" s="11"/>
      <c r="AL149" s="11"/>
    </row>
    <row r="150" spans="1:38" ht="15" customHeight="1">
      <c r="A150" s="11"/>
      <c r="B150" s="11"/>
      <c r="C150" s="11"/>
      <c r="D150" s="11"/>
      <c r="E150" s="11"/>
      <c r="F150" s="11"/>
      <c r="G150" s="11" t="s">
        <v>110</v>
      </c>
      <c r="H150" s="11"/>
      <c r="I150" s="11" t="s">
        <v>390</v>
      </c>
      <c r="J150" s="11" t="s">
        <v>329</v>
      </c>
      <c r="K150" s="11" t="s">
        <v>420</v>
      </c>
      <c r="L150" s="11" t="s">
        <v>100</v>
      </c>
      <c r="M150" s="11" t="s">
        <v>102</v>
      </c>
      <c r="N150" s="11" t="s">
        <v>667</v>
      </c>
      <c r="O150" s="11" t="s">
        <v>340</v>
      </c>
      <c r="P150" s="11" t="s">
        <v>341</v>
      </c>
      <c r="Q150" s="11" t="s">
        <v>421</v>
      </c>
      <c r="R150" s="11" t="s">
        <v>328</v>
      </c>
      <c r="S150" s="11" t="s">
        <v>100</v>
      </c>
      <c r="T150" s="11" t="s">
        <v>422</v>
      </c>
      <c r="U150" s="11" t="s">
        <v>99</v>
      </c>
      <c r="V150" s="11" t="s">
        <v>629</v>
      </c>
      <c r="W150" s="11" t="s">
        <v>104</v>
      </c>
      <c r="X150" s="11" t="s">
        <v>104</v>
      </c>
      <c r="Y150" s="11" t="s">
        <v>601</v>
      </c>
      <c r="Z150" s="11" t="s">
        <v>339</v>
      </c>
      <c r="AA150" s="11" t="s">
        <v>667</v>
      </c>
      <c r="AB150" s="11" t="s">
        <v>423</v>
      </c>
      <c r="AC150" s="11" t="s">
        <v>424</v>
      </c>
      <c r="AD150" s="11" t="s">
        <v>667</v>
      </c>
      <c r="AE150" s="11" t="s">
        <v>425</v>
      </c>
      <c r="AF150" s="11" t="s">
        <v>426</v>
      </c>
      <c r="AG150" s="11" t="s">
        <v>427</v>
      </c>
      <c r="AH150" s="11" t="s">
        <v>354</v>
      </c>
      <c r="AI150" s="11" t="s">
        <v>105</v>
      </c>
      <c r="AJ150" s="11" t="s">
        <v>344</v>
      </c>
      <c r="AK150" s="11" t="s">
        <v>605</v>
      </c>
      <c r="AL150" s="11"/>
    </row>
    <row r="151" spans="1:38" ht="15" customHeight="1">
      <c r="A151" s="11"/>
      <c r="B151" s="11"/>
      <c r="C151" s="11"/>
      <c r="D151" s="11"/>
      <c r="E151" s="11"/>
      <c r="F151" s="11"/>
      <c r="G151" s="11"/>
      <c r="H151" s="11" t="s">
        <v>116</v>
      </c>
      <c r="I151" s="11" t="s">
        <v>345</v>
      </c>
      <c r="J151" s="11" t="s">
        <v>367</v>
      </c>
      <c r="K151" s="11" t="s">
        <v>106</v>
      </c>
      <c r="L151" s="11" t="s">
        <v>99</v>
      </c>
      <c r="M151" s="11" t="s">
        <v>107</v>
      </c>
      <c r="N151" s="11" t="s">
        <v>108</v>
      </c>
      <c r="O151" s="11" t="s">
        <v>108</v>
      </c>
      <c r="P151" s="11" t="s">
        <v>115</v>
      </c>
      <c r="Q151" s="11" t="s">
        <v>667</v>
      </c>
      <c r="R151" s="11" t="s">
        <v>385</v>
      </c>
      <c r="S151" s="11" t="s">
        <v>604</v>
      </c>
      <c r="T151" s="11" t="s">
        <v>428</v>
      </c>
      <c r="U151" s="11" t="s">
        <v>429</v>
      </c>
      <c r="V151" s="11" t="s">
        <v>328</v>
      </c>
      <c r="W151" s="11" t="s">
        <v>430</v>
      </c>
      <c r="X151" s="11" t="s">
        <v>390</v>
      </c>
      <c r="Y151" s="11" t="s">
        <v>329</v>
      </c>
      <c r="Z151" s="11" t="s">
        <v>100</v>
      </c>
      <c r="AA151" s="11" t="s">
        <v>422</v>
      </c>
      <c r="AB151" s="11" t="s">
        <v>99</v>
      </c>
      <c r="AC151" s="11" t="s">
        <v>629</v>
      </c>
      <c r="AD151" s="11" t="s">
        <v>104</v>
      </c>
      <c r="AE151" s="11" t="s">
        <v>100</v>
      </c>
      <c r="AF151" s="11" t="s">
        <v>626</v>
      </c>
      <c r="AG151" s="11" t="s">
        <v>98</v>
      </c>
      <c r="AH151" s="11" t="s">
        <v>116</v>
      </c>
      <c r="AI151" s="11" t="s">
        <v>102</v>
      </c>
      <c r="AJ151" s="11" t="s">
        <v>667</v>
      </c>
      <c r="AK151" s="11"/>
      <c r="AL151" s="11"/>
    </row>
    <row r="152" spans="1:38" ht="15" customHeight="1">
      <c r="A152" s="11"/>
      <c r="B152" s="11"/>
      <c r="C152" s="11"/>
      <c r="D152" s="11"/>
      <c r="E152" s="11"/>
      <c r="F152" s="11"/>
      <c r="G152" s="11"/>
      <c r="H152" s="11" t="s">
        <v>113</v>
      </c>
      <c r="I152" s="11"/>
      <c r="J152" s="11" t="s">
        <v>114</v>
      </c>
      <c r="K152" s="11" t="s">
        <v>431</v>
      </c>
      <c r="L152" s="11" t="s">
        <v>432</v>
      </c>
      <c r="M152" s="11" t="s">
        <v>433</v>
      </c>
      <c r="N152" s="11" t="s">
        <v>108</v>
      </c>
      <c r="O152" s="11" t="s">
        <v>115</v>
      </c>
      <c r="P152" s="11" t="s">
        <v>116</v>
      </c>
      <c r="Q152" s="11" t="s">
        <v>434</v>
      </c>
      <c r="R152" s="11" t="s">
        <v>345</v>
      </c>
      <c r="S152" s="11" t="s">
        <v>106</v>
      </c>
      <c r="T152" s="11" t="s">
        <v>99</v>
      </c>
      <c r="U152" s="11" t="s">
        <v>107</v>
      </c>
      <c r="V152" s="11" t="s">
        <v>108</v>
      </c>
      <c r="W152" s="11" t="s">
        <v>109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7:30" s="11" customFormat="1" ht="15" customHeight="1">
      <c r="G153" s="11" t="s">
        <v>117</v>
      </c>
      <c r="I153" s="11" t="s">
        <v>396</v>
      </c>
      <c r="J153" s="11" t="s">
        <v>397</v>
      </c>
      <c r="K153" s="11" t="s">
        <v>398</v>
      </c>
      <c r="L153" s="11" t="s">
        <v>399</v>
      </c>
      <c r="M153" s="11" t="s">
        <v>329</v>
      </c>
      <c r="N153" s="11" t="s">
        <v>104</v>
      </c>
      <c r="O153" s="11" t="s">
        <v>390</v>
      </c>
      <c r="P153" s="11" t="s">
        <v>329</v>
      </c>
      <c r="Q153" s="11" t="s">
        <v>420</v>
      </c>
      <c r="R153" s="11" t="s">
        <v>102</v>
      </c>
      <c r="S153" s="11" t="s">
        <v>396</v>
      </c>
      <c r="T153" s="11" t="s">
        <v>397</v>
      </c>
      <c r="U153" s="11" t="s">
        <v>397</v>
      </c>
      <c r="V153" s="11" t="s">
        <v>436</v>
      </c>
      <c r="W153" s="11" t="s">
        <v>435</v>
      </c>
      <c r="X153" s="11" t="s">
        <v>371</v>
      </c>
      <c r="Y153" s="11" t="s">
        <v>108</v>
      </c>
      <c r="Z153" s="11" t="s">
        <v>106</v>
      </c>
      <c r="AA153" s="11" t="s">
        <v>99</v>
      </c>
      <c r="AB153" s="11" t="s">
        <v>107</v>
      </c>
      <c r="AC153" s="11" t="s">
        <v>108</v>
      </c>
      <c r="AD153" s="11" t="s">
        <v>109</v>
      </c>
    </row>
    <row r="154" spans="7:37" s="11" customFormat="1" ht="15" customHeight="1">
      <c r="G154" s="11" t="s">
        <v>607</v>
      </c>
      <c r="I154" s="11" t="s">
        <v>437</v>
      </c>
      <c r="J154" s="11" t="s">
        <v>328</v>
      </c>
      <c r="K154" s="11" t="s">
        <v>329</v>
      </c>
      <c r="L154" s="11" t="s">
        <v>104</v>
      </c>
      <c r="M154" s="11" t="s">
        <v>385</v>
      </c>
      <c r="N154" s="11" t="s">
        <v>604</v>
      </c>
      <c r="O154" s="11" t="s">
        <v>103</v>
      </c>
      <c r="P154" s="11" t="s">
        <v>104</v>
      </c>
      <c r="Q154" s="11" t="s">
        <v>380</v>
      </c>
      <c r="R154" s="11" t="s">
        <v>100</v>
      </c>
      <c r="S154" s="11" t="s">
        <v>102</v>
      </c>
      <c r="T154" s="11" t="s">
        <v>667</v>
      </c>
      <c r="U154" s="11" t="s">
        <v>438</v>
      </c>
      <c r="V154" s="11" t="s">
        <v>401</v>
      </c>
      <c r="W154" s="11" t="s">
        <v>667</v>
      </c>
      <c r="X154" s="11" t="s">
        <v>439</v>
      </c>
      <c r="Y154" s="11" t="s">
        <v>440</v>
      </c>
      <c r="Z154" s="11" t="s">
        <v>604</v>
      </c>
      <c r="AA154" s="11" t="s">
        <v>335</v>
      </c>
      <c r="AB154" s="11" t="s">
        <v>104</v>
      </c>
      <c r="AC154" s="11" t="s">
        <v>351</v>
      </c>
      <c r="AD154" s="11" t="s">
        <v>441</v>
      </c>
      <c r="AE154" s="11" t="s">
        <v>442</v>
      </c>
      <c r="AF154" s="11" t="s">
        <v>329</v>
      </c>
      <c r="AG154" s="11" t="s">
        <v>100</v>
      </c>
      <c r="AH154" s="11" t="s">
        <v>626</v>
      </c>
      <c r="AI154" s="11" t="s">
        <v>98</v>
      </c>
      <c r="AJ154" s="11" t="s">
        <v>116</v>
      </c>
      <c r="AK154" s="11" t="s">
        <v>345</v>
      </c>
    </row>
    <row r="155" spans="8:13" s="11" customFormat="1" ht="15" customHeight="1">
      <c r="H155" s="11" t="s">
        <v>367</v>
      </c>
      <c r="I155" s="11" t="s">
        <v>106</v>
      </c>
      <c r="J155" s="11" t="s">
        <v>99</v>
      </c>
      <c r="K155" s="11" t="s">
        <v>107</v>
      </c>
      <c r="L155" s="11" t="s">
        <v>108</v>
      </c>
      <c r="M155" s="11" t="s">
        <v>109</v>
      </c>
    </row>
    <row r="156" spans="7:37" s="11" customFormat="1" ht="15" customHeight="1">
      <c r="G156" s="11" t="s">
        <v>630</v>
      </c>
      <c r="I156" s="11" t="s">
        <v>443</v>
      </c>
      <c r="J156" s="11" t="s">
        <v>345</v>
      </c>
      <c r="K156" s="11" t="s">
        <v>414</v>
      </c>
      <c r="L156" s="11" t="s">
        <v>415</v>
      </c>
      <c r="M156" s="11" t="s">
        <v>104</v>
      </c>
      <c r="N156" s="11" t="s">
        <v>328</v>
      </c>
      <c r="O156" s="11" t="s">
        <v>329</v>
      </c>
      <c r="P156" s="11" t="s">
        <v>100</v>
      </c>
      <c r="Q156" s="11" t="s">
        <v>102</v>
      </c>
      <c r="R156" s="11" t="s">
        <v>667</v>
      </c>
      <c r="S156" s="11" t="s">
        <v>444</v>
      </c>
      <c r="T156" s="11" t="s">
        <v>328</v>
      </c>
      <c r="U156" s="11" t="s">
        <v>442</v>
      </c>
      <c r="V156" s="11" t="s">
        <v>329</v>
      </c>
      <c r="W156" s="11" t="s">
        <v>445</v>
      </c>
      <c r="X156" s="11" t="s">
        <v>104</v>
      </c>
      <c r="Y156" s="11" t="s">
        <v>446</v>
      </c>
      <c r="Z156" s="11" t="s">
        <v>447</v>
      </c>
      <c r="AA156" s="11" t="s">
        <v>348</v>
      </c>
      <c r="AB156" s="11" t="s">
        <v>381</v>
      </c>
      <c r="AC156" s="11" t="s">
        <v>448</v>
      </c>
      <c r="AD156" s="11" t="s">
        <v>667</v>
      </c>
      <c r="AE156" s="11" t="s">
        <v>421</v>
      </c>
      <c r="AF156" s="11" t="s">
        <v>328</v>
      </c>
      <c r="AG156" s="11" t="s">
        <v>449</v>
      </c>
      <c r="AH156" s="11" t="s">
        <v>450</v>
      </c>
      <c r="AI156" s="11" t="s">
        <v>104</v>
      </c>
      <c r="AJ156" s="11" t="s">
        <v>398</v>
      </c>
      <c r="AK156" s="11" t="s">
        <v>399</v>
      </c>
    </row>
    <row r="157" spans="1:38" ht="15" customHeight="1">
      <c r="A157" s="11"/>
      <c r="B157" s="11"/>
      <c r="C157" s="11"/>
      <c r="D157" s="11"/>
      <c r="E157" s="11"/>
      <c r="F157" s="11"/>
      <c r="G157" s="11"/>
      <c r="H157" s="11" t="s">
        <v>335</v>
      </c>
      <c r="I157" s="11" t="s">
        <v>104</v>
      </c>
      <c r="J157" s="11" t="s">
        <v>328</v>
      </c>
      <c r="K157" s="11" t="s">
        <v>329</v>
      </c>
      <c r="L157" s="11" t="s">
        <v>100</v>
      </c>
      <c r="M157" s="11" t="s">
        <v>626</v>
      </c>
      <c r="N157" s="11" t="s">
        <v>98</v>
      </c>
      <c r="O157" s="11" t="s">
        <v>116</v>
      </c>
      <c r="P157" s="11" t="s">
        <v>345</v>
      </c>
      <c r="Q157" s="11" t="s">
        <v>367</v>
      </c>
      <c r="R157" s="11" t="s">
        <v>106</v>
      </c>
      <c r="S157" s="11" t="s">
        <v>99</v>
      </c>
      <c r="T157" s="11" t="s">
        <v>107</v>
      </c>
      <c r="U157" s="11" t="s">
        <v>108</v>
      </c>
      <c r="V157" s="11" t="s">
        <v>109</v>
      </c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ht="13.5" customHeight="1">
      <c r="A158" s="11"/>
      <c r="B158" s="11"/>
      <c r="C158" s="11"/>
      <c r="D158" s="11"/>
      <c r="E158" s="11"/>
      <c r="F158" s="11"/>
      <c r="G158" s="11" t="s">
        <v>631</v>
      </c>
      <c r="H158" s="11"/>
      <c r="I158" s="11" t="s">
        <v>328</v>
      </c>
      <c r="J158" s="11" t="s">
        <v>329</v>
      </c>
      <c r="K158" s="11" t="s">
        <v>417</v>
      </c>
      <c r="L158" s="11" t="s">
        <v>418</v>
      </c>
      <c r="M158" s="11" t="s">
        <v>103</v>
      </c>
      <c r="N158" s="11" t="s">
        <v>104</v>
      </c>
      <c r="O158" s="11" t="s">
        <v>380</v>
      </c>
      <c r="P158" s="11" t="s">
        <v>100</v>
      </c>
      <c r="Q158" s="11" t="s">
        <v>102</v>
      </c>
      <c r="R158" s="11" t="s">
        <v>667</v>
      </c>
      <c r="S158" s="11" t="s">
        <v>451</v>
      </c>
      <c r="T158" s="11" t="s">
        <v>373</v>
      </c>
      <c r="U158" s="11" t="s">
        <v>328</v>
      </c>
      <c r="V158" s="11" t="s">
        <v>399</v>
      </c>
      <c r="W158" s="11" t="s">
        <v>452</v>
      </c>
      <c r="X158" s="11" t="s">
        <v>104</v>
      </c>
      <c r="Y158" s="11" t="s">
        <v>398</v>
      </c>
      <c r="Z158" s="11" t="s">
        <v>399</v>
      </c>
      <c r="AA158" s="11" t="s">
        <v>667</v>
      </c>
      <c r="AB158" s="11" t="s">
        <v>453</v>
      </c>
      <c r="AC158" s="11" t="s">
        <v>397</v>
      </c>
      <c r="AD158" s="11" t="s">
        <v>453</v>
      </c>
      <c r="AE158" s="11" t="s">
        <v>454</v>
      </c>
      <c r="AF158" s="11" t="s">
        <v>455</v>
      </c>
      <c r="AG158" s="11" t="s">
        <v>454</v>
      </c>
      <c r="AH158" s="11" t="s">
        <v>437</v>
      </c>
      <c r="AI158" s="11" t="s">
        <v>329</v>
      </c>
      <c r="AJ158" s="11" t="s">
        <v>667</v>
      </c>
      <c r="AK158" s="11" t="s">
        <v>456</v>
      </c>
      <c r="AL158" s="11"/>
    </row>
    <row r="159" spans="1:38" ht="15" customHeight="1">
      <c r="A159" s="11"/>
      <c r="B159" s="11"/>
      <c r="C159" s="11"/>
      <c r="D159" s="11"/>
      <c r="E159" s="11"/>
      <c r="F159" s="11"/>
      <c r="G159" s="11"/>
      <c r="H159" s="11" t="s">
        <v>426</v>
      </c>
      <c r="I159" s="11" t="s">
        <v>329</v>
      </c>
      <c r="J159" s="11" t="s">
        <v>104</v>
      </c>
      <c r="K159" s="11" t="s">
        <v>385</v>
      </c>
      <c r="L159" s="11" t="s">
        <v>604</v>
      </c>
      <c r="M159" s="11" t="s">
        <v>457</v>
      </c>
      <c r="N159" s="11" t="s">
        <v>421</v>
      </c>
      <c r="O159" s="11" t="s">
        <v>667</v>
      </c>
      <c r="P159" s="11" t="s">
        <v>328</v>
      </c>
      <c r="Q159" s="11" t="s">
        <v>445</v>
      </c>
      <c r="R159" s="11" t="s">
        <v>104</v>
      </c>
      <c r="S159" s="11" t="s">
        <v>458</v>
      </c>
      <c r="T159" s="11" t="s">
        <v>459</v>
      </c>
      <c r="U159" s="11" t="s">
        <v>667</v>
      </c>
      <c r="V159" s="11" t="s">
        <v>460</v>
      </c>
      <c r="W159" s="11" t="s">
        <v>461</v>
      </c>
      <c r="X159" s="11" t="s">
        <v>348</v>
      </c>
      <c r="Y159" s="11" t="s">
        <v>437</v>
      </c>
      <c r="Z159" s="11" t="s">
        <v>462</v>
      </c>
      <c r="AA159" s="11" t="s">
        <v>329</v>
      </c>
      <c r="AB159" s="11" t="s">
        <v>667</v>
      </c>
      <c r="AC159" s="11" t="s">
        <v>444</v>
      </c>
      <c r="AD159" s="11" t="s">
        <v>328</v>
      </c>
      <c r="AE159" s="11" t="s">
        <v>632</v>
      </c>
      <c r="AF159" s="11" t="s">
        <v>633</v>
      </c>
      <c r="AG159" s="11" t="s">
        <v>611</v>
      </c>
      <c r="AH159" s="11" t="s">
        <v>463</v>
      </c>
      <c r="AI159" s="11" t="s">
        <v>634</v>
      </c>
      <c r="AJ159" s="11" t="s">
        <v>635</v>
      </c>
      <c r="AK159" s="11" t="s">
        <v>636</v>
      </c>
      <c r="AL159" s="11"/>
    </row>
    <row r="160" spans="1:38" ht="15" customHeight="1">
      <c r="A160" s="11"/>
      <c r="B160" s="11"/>
      <c r="C160" s="11"/>
      <c r="D160" s="11"/>
      <c r="E160" s="11"/>
      <c r="F160" s="11"/>
      <c r="G160" s="11"/>
      <c r="H160" s="11" t="s">
        <v>637</v>
      </c>
      <c r="I160" s="11" t="s">
        <v>103</v>
      </c>
      <c r="J160" s="11" t="s">
        <v>104</v>
      </c>
      <c r="K160" s="11" t="s">
        <v>380</v>
      </c>
      <c r="L160" s="11" t="s">
        <v>105</v>
      </c>
      <c r="M160" s="11" t="s">
        <v>345</v>
      </c>
      <c r="N160" s="11" t="s">
        <v>367</v>
      </c>
      <c r="O160" s="11" t="s">
        <v>106</v>
      </c>
      <c r="P160" s="11" t="s">
        <v>99</v>
      </c>
      <c r="Q160" s="11" t="s">
        <v>107</v>
      </c>
      <c r="R160" s="11" t="s">
        <v>108</v>
      </c>
      <c r="S160" s="11" t="s">
        <v>109</v>
      </c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2" spans="4:9" ht="15" customHeight="1">
      <c r="D162" s="1" t="s">
        <v>464</v>
      </c>
      <c r="F162" s="1" t="s">
        <v>390</v>
      </c>
      <c r="G162" s="1" t="s">
        <v>329</v>
      </c>
      <c r="H162" s="1" t="s">
        <v>365</v>
      </c>
      <c r="I162" s="1" t="s">
        <v>465</v>
      </c>
    </row>
    <row r="163" spans="6:37" ht="15" customHeight="1">
      <c r="F163" s="233" t="s">
        <v>531</v>
      </c>
      <c r="G163" s="234"/>
      <c r="H163" s="234"/>
      <c r="I163" s="234"/>
      <c r="J163" s="234"/>
      <c r="K163" s="234"/>
      <c r="L163" s="234"/>
      <c r="M163" s="234"/>
      <c r="N163" s="235"/>
      <c r="O163" s="13"/>
      <c r="P163" s="39" t="s">
        <v>390</v>
      </c>
      <c r="Q163" s="14"/>
      <c r="R163" s="14"/>
      <c r="S163" s="39" t="s">
        <v>329</v>
      </c>
      <c r="T163" s="14"/>
      <c r="U163" s="14"/>
      <c r="V163" s="39" t="s">
        <v>365</v>
      </c>
      <c r="W163" s="14"/>
      <c r="X163" s="14"/>
      <c r="Y163" s="39" t="s">
        <v>465</v>
      </c>
      <c r="Z163" s="15"/>
      <c r="AA163" s="233" t="s">
        <v>530</v>
      </c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5"/>
    </row>
    <row r="164" spans="6:37" ht="15" customHeight="1">
      <c r="F164" s="264" t="s">
        <v>757</v>
      </c>
      <c r="G164" s="265"/>
      <c r="H164" s="32" t="s">
        <v>396</v>
      </c>
      <c r="I164" s="52" t="s">
        <v>397</v>
      </c>
      <c r="J164" s="52"/>
      <c r="K164" s="33" t="s">
        <v>398</v>
      </c>
      <c r="L164" s="52" t="s">
        <v>399</v>
      </c>
      <c r="M164" s="52"/>
      <c r="N164" s="53" t="s">
        <v>329</v>
      </c>
      <c r="O164" s="296" t="s">
        <v>5</v>
      </c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8"/>
      <c r="AA164" s="237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9"/>
    </row>
    <row r="165" spans="6:37" ht="15" customHeight="1">
      <c r="F165" s="266"/>
      <c r="G165" s="267"/>
      <c r="H165" s="54" t="s">
        <v>437</v>
      </c>
      <c r="I165" s="14"/>
      <c r="J165" s="39"/>
      <c r="K165" s="39" t="s">
        <v>328</v>
      </c>
      <c r="L165" s="39"/>
      <c r="M165" s="14"/>
      <c r="N165" s="55" t="s">
        <v>329</v>
      </c>
      <c r="O165" s="296" t="s">
        <v>5</v>
      </c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8"/>
      <c r="AA165" s="207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9"/>
    </row>
    <row r="166" spans="5:37" ht="15" customHeight="1">
      <c r="E166" s="7"/>
      <c r="F166" s="268"/>
      <c r="G166" s="269"/>
      <c r="H166" s="56" t="s">
        <v>443</v>
      </c>
      <c r="I166" s="42" t="s">
        <v>345</v>
      </c>
      <c r="J166" s="42" t="s">
        <v>414</v>
      </c>
      <c r="K166" s="42" t="s">
        <v>415</v>
      </c>
      <c r="L166" s="42" t="s">
        <v>104</v>
      </c>
      <c r="M166" s="42" t="s">
        <v>328</v>
      </c>
      <c r="N166" s="57" t="s">
        <v>329</v>
      </c>
      <c r="O166" s="296" t="s">
        <v>5</v>
      </c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8"/>
      <c r="AA166" s="237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9"/>
    </row>
    <row r="167" spans="5:37" ht="15" customHeight="1">
      <c r="E167" s="7"/>
      <c r="F167" s="13"/>
      <c r="G167" s="42" t="s">
        <v>328</v>
      </c>
      <c r="H167" s="42" t="s">
        <v>329</v>
      </c>
      <c r="I167" s="42" t="s">
        <v>417</v>
      </c>
      <c r="J167" s="42" t="s">
        <v>418</v>
      </c>
      <c r="K167" s="42" t="s">
        <v>103</v>
      </c>
      <c r="L167" s="42" t="s">
        <v>104</v>
      </c>
      <c r="M167" s="42" t="s">
        <v>380</v>
      </c>
      <c r="N167" s="43"/>
      <c r="O167" s="296" t="s">
        <v>5</v>
      </c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8"/>
      <c r="AA167" s="207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9"/>
    </row>
    <row r="168" spans="5:11" ht="15" customHeight="1">
      <c r="E168" s="7"/>
      <c r="F168" s="1" t="s">
        <v>199</v>
      </c>
      <c r="G168" s="1" t="s">
        <v>207</v>
      </c>
      <c r="H168" s="1" t="s">
        <v>223</v>
      </c>
      <c r="I168" s="1" t="s">
        <v>165</v>
      </c>
      <c r="J168" s="1" t="s">
        <v>224</v>
      </c>
      <c r="K168" s="1" t="s">
        <v>200</v>
      </c>
    </row>
    <row r="169" spans="1:38" ht="15" customHeight="1">
      <c r="A169" s="11"/>
      <c r="B169" s="11"/>
      <c r="C169" s="11"/>
      <c r="D169" s="11"/>
      <c r="E169" s="31"/>
      <c r="F169" s="11"/>
      <c r="G169" s="11" t="s">
        <v>128</v>
      </c>
      <c r="H169" s="11"/>
      <c r="I169" s="11" t="s">
        <v>365</v>
      </c>
      <c r="J169" s="11" t="s">
        <v>364</v>
      </c>
      <c r="K169" s="11" t="s">
        <v>102</v>
      </c>
      <c r="L169" s="11" t="s">
        <v>667</v>
      </c>
      <c r="M169" s="11" t="s">
        <v>120</v>
      </c>
      <c r="N169" s="11" t="s">
        <v>100</v>
      </c>
      <c r="O169" s="11" t="s">
        <v>469</v>
      </c>
      <c r="P169" s="11" t="s">
        <v>122</v>
      </c>
      <c r="Q169" s="11" t="s">
        <v>109</v>
      </c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15" customHeight="1">
      <c r="A170" s="11"/>
      <c r="B170" s="11"/>
      <c r="C170" s="11"/>
      <c r="D170" s="11"/>
      <c r="E170" s="11"/>
      <c r="F170" s="11"/>
      <c r="G170" s="11" t="s">
        <v>110</v>
      </c>
      <c r="H170" s="11"/>
      <c r="I170" s="11" t="s">
        <v>390</v>
      </c>
      <c r="J170" s="11" t="s">
        <v>329</v>
      </c>
      <c r="K170" s="11" t="s">
        <v>365</v>
      </c>
      <c r="L170" s="11" t="s">
        <v>465</v>
      </c>
      <c r="M170" s="11" t="s">
        <v>100</v>
      </c>
      <c r="N170" s="11" t="s">
        <v>102</v>
      </c>
      <c r="O170" s="11" t="s">
        <v>667</v>
      </c>
      <c r="P170" s="11" t="s">
        <v>470</v>
      </c>
      <c r="Q170" s="11" t="s">
        <v>603</v>
      </c>
      <c r="R170" s="11" t="s">
        <v>390</v>
      </c>
      <c r="S170" s="11" t="s">
        <v>329</v>
      </c>
      <c r="T170" s="11" t="s">
        <v>391</v>
      </c>
      <c r="U170" s="11" t="s">
        <v>475</v>
      </c>
      <c r="V170" s="11" t="s">
        <v>365</v>
      </c>
      <c r="W170" s="11" t="s">
        <v>465</v>
      </c>
      <c r="X170" s="11" t="s">
        <v>105</v>
      </c>
      <c r="Y170" s="11" t="s">
        <v>345</v>
      </c>
      <c r="Z170" s="11" t="s">
        <v>367</v>
      </c>
      <c r="AA170" s="11" t="s">
        <v>106</v>
      </c>
      <c r="AB170" s="11" t="s">
        <v>99</v>
      </c>
      <c r="AC170" s="11" t="s">
        <v>107</v>
      </c>
      <c r="AD170" s="11" t="s">
        <v>108</v>
      </c>
      <c r="AE170" s="11" t="s">
        <v>109</v>
      </c>
      <c r="AF170" s="11"/>
      <c r="AG170" s="11"/>
      <c r="AH170" s="11"/>
      <c r="AI170" s="11"/>
      <c r="AJ170" s="11"/>
      <c r="AK170" s="11"/>
      <c r="AL170" s="11"/>
    </row>
    <row r="171" spans="1:38" ht="15" customHeight="1">
      <c r="A171" s="11"/>
      <c r="B171" s="11"/>
      <c r="C171" s="11"/>
      <c r="D171" s="11"/>
      <c r="E171" s="11"/>
      <c r="F171" s="11"/>
      <c r="G171" s="11" t="s">
        <v>117</v>
      </c>
      <c r="H171" s="11"/>
      <c r="I171" s="11" t="s">
        <v>471</v>
      </c>
      <c r="J171" s="11" t="s">
        <v>465</v>
      </c>
      <c r="K171" s="11" t="s">
        <v>472</v>
      </c>
      <c r="L171" s="11" t="s">
        <v>102</v>
      </c>
      <c r="M171" s="11" t="s">
        <v>473</v>
      </c>
      <c r="N171" s="11" t="s">
        <v>465</v>
      </c>
      <c r="O171" s="11" t="s">
        <v>105</v>
      </c>
      <c r="P171" s="11" t="s">
        <v>474</v>
      </c>
      <c r="Q171" s="11" t="s">
        <v>101</v>
      </c>
      <c r="R171" s="11" t="s">
        <v>116</v>
      </c>
      <c r="S171" s="11" t="s">
        <v>390</v>
      </c>
      <c r="T171" s="11" t="s">
        <v>329</v>
      </c>
      <c r="U171" s="11" t="s">
        <v>105</v>
      </c>
      <c r="V171" s="11" t="s">
        <v>391</v>
      </c>
      <c r="W171" s="11" t="s">
        <v>475</v>
      </c>
      <c r="X171" s="11" t="s">
        <v>106</v>
      </c>
      <c r="Y171" s="11" t="s">
        <v>99</v>
      </c>
      <c r="Z171" s="11" t="s">
        <v>379</v>
      </c>
      <c r="AA171" s="11" t="s">
        <v>387</v>
      </c>
      <c r="AB171" s="11" t="s">
        <v>100</v>
      </c>
      <c r="AC171" s="11" t="s">
        <v>112</v>
      </c>
      <c r="AD171" s="11" t="s">
        <v>639</v>
      </c>
      <c r="AE171" s="11" t="s">
        <v>116</v>
      </c>
      <c r="AF171" s="11" t="s">
        <v>102</v>
      </c>
      <c r="AG171" s="11" t="s">
        <v>667</v>
      </c>
      <c r="AH171" s="11" t="s">
        <v>103</v>
      </c>
      <c r="AI171" s="11" t="s">
        <v>104</v>
      </c>
      <c r="AJ171" s="11" t="s">
        <v>476</v>
      </c>
      <c r="AK171" s="11" t="s">
        <v>105</v>
      </c>
      <c r="AL171" s="11"/>
    </row>
    <row r="172" spans="1:38" ht="15" customHeight="1">
      <c r="A172" s="11"/>
      <c r="B172" s="11"/>
      <c r="C172" s="11"/>
      <c r="D172" s="11"/>
      <c r="E172" s="11"/>
      <c r="F172" s="11"/>
      <c r="G172" s="11"/>
      <c r="H172" s="11" t="s">
        <v>467</v>
      </c>
      <c r="I172" s="11" t="s">
        <v>468</v>
      </c>
      <c r="J172" s="11" t="s">
        <v>366</v>
      </c>
      <c r="K172" s="11" t="s">
        <v>100</v>
      </c>
      <c r="L172" s="11" t="s">
        <v>434</v>
      </c>
      <c r="M172" s="11" t="s">
        <v>345</v>
      </c>
      <c r="N172" s="11" t="s">
        <v>106</v>
      </c>
      <c r="O172" s="11" t="s">
        <v>99</v>
      </c>
      <c r="P172" s="11" t="s">
        <v>107</v>
      </c>
      <c r="Q172" s="11" t="s">
        <v>108</v>
      </c>
      <c r="R172" s="11" t="s">
        <v>109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4" spans="1:38" s="11" customFormat="1" ht="12" customHeight="1">
      <c r="A174" s="2"/>
      <c r="B174" s="2"/>
      <c r="C174" s="2"/>
      <c r="D174" s="10" t="s">
        <v>477</v>
      </c>
      <c r="E174" s="2"/>
      <c r="F174" s="10" t="s">
        <v>326</v>
      </c>
      <c r="G174" s="10" t="s">
        <v>327</v>
      </c>
      <c r="H174" s="10" t="s">
        <v>478</v>
      </c>
      <c r="I174" s="10" t="s">
        <v>479</v>
      </c>
      <c r="J174" s="10" t="s">
        <v>480</v>
      </c>
      <c r="K174" s="10" t="s">
        <v>481</v>
      </c>
      <c r="L174" s="10" t="s">
        <v>482</v>
      </c>
      <c r="M174" s="10" t="s">
        <v>483</v>
      </c>
      <c r="N174" s="10" t="s">
        <v>484</v>
      </c>
      <c r="O174" s="1" t="s">
        <v>485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s="11" customFormat="1" ht="12" customHeight="1">
      <c r="A175" s="2"/>
      <c r="B175" s="2"/>
      <c r="C175" s="2"/>
      <c r="D175" s="2"/>
      <c r="E175" s="2"/>
      <c r="F175" s="1" t="s">
        <v>390</v>
      </c>
      <c r="G175" s="1" t="s">
        <v>329</v>
      </c>
      <c r="H175" s="1" t="s">
        <v>393</v>
      </c>
      <c r="I175" s="1" t="s">
        <v>378</v>
      </c>
      <c r="J175" s="1" t="s">
        <v>113</v>
      </c>
      <c r="K175" s="299" t="s">
        <v>779</v>
      </c>
      <c r="L175" s="300"/>
      <c r="M175" s="300"/>
      <c r="N175" s="300"/>
      <c r="O175" s="300"/>
      <c r="P175" s="300"/>
      <c r="Q175" s="300"/>
      <c r="R175" s="1" t="s">
        <v>339</v>
      </c>
      <c r="S175" s="10" t="s">
        <v>395</v>
      </c>
      <c r="T175" s="299" t="s">
        <v>779</v>
      </c>
      <c r="U175" s="301"/>
      <c r="V175" s="301"/>
      <c r="W175" s="301"/>
      <c r="X175" s="301"/>
      <c r="Y175" s="301"/>
      <c r="Z175" s="301"/>
      <c r="AA175" s="1" t="s">
        <v>114</v>
      </c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s="11" customFormat="1" ht="12" customHeight="1">
      <c r="A176" s="2"/>
      <c r="B176" s="2"/>
      <c r="C176" s="2"/>
      <c r="D176" s="2"/>
      <c r="E176" s="2"/>
      <c r="F176" s="283" t="s">
        <v>743</v>
      </c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5"/>
      <c r="S176" s="252" t="s">
        <v>759</v>
      </c>
      <c r="T176" s="289"/>
      <c r="U176" s="289"/>
      <c r="V176" s="289"/>
      <c r="W176" s="289"/>
      <c r="X176" s="289"/>
      <c r="Y176" s="289"/>
      <c r="Z176" s="289"/>
      <c r="AA176" s="290"/>
      <c r="AB176" s="252" t="s">
        <v>760</v>
      </c>
      <c r="AC176" s="253"/>
      <c r="AD176" s="253"/>
      <c r="AE176" s="253"/>
      <c r="AF176" s="253"/>
      <c r="AG176" s="253"/>
      <c r="AH176" s="253"/>
      <c r="AI176" s="253"/>
      <c r="AJ176" s="253"/>
      <c r="AK176" s="254"/>
      <c r="AL176" s="2"/>
    </row>
    <row r="177" spans="1:38" s="11" customFormat="1" ht="12" customHeight="1">
      <c r="A177" s="2"/>
      <c r="B177" s="2"/>
      <c r="C177" s="2"/>
      <c r="D177" s="2"/>
      <c r="E177" s="2"/>
      <c r="F177" s="286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8"/>
      <c r="S177" s="243" t="s">
        <v>761</v>
      </c>
      <c r="T177" s="291"/>
      <c r="U177" s="291"/>
      <c r="V177" s="291"/>
      <c r="W177" s="291"/>
      <c r="X177" s="291"/>
      <c r="Y177" s="291"/>
      <c r="Z177" s="291"/>
      <c r="AA177" s="292"/>
      <c r="AB177" s="293" t="s">
        <v>2</v>
      </c>
      <c r="AC177" s="294"/>
      <c r="AD177" s="294"/>
      <c r="AE177" s="294"/>
      <c r="AF177" s="294"/>
      <c r="AG177" s="294"/>
      <c r="AH177" s="294"/>
      <c r="AI177" s="294"/>
      <c r="AJ177" s="294"/>
      <c r="AK177" s="295"/>
      <c r="AL177" s="2"/>
    </row>
    <row r="178" spans="6:37" ht="12" customHeight="1">
      <c r="F178" s="273" t="s">
        <v>762</v>
      </c>
      <c r="G178" s="274"/>
      <c r="H178" s="279" t="s">
        <v>763</v>
      </c>
      <c r="I178" s="279"/>
      <c r="J178" s="279"/>
      <c r="K178" s="280"/>
      <c r="L178" s="32"/>
      <c r="M178" s="33" t="s">
        <v>182</v>
      </c>
      <c r="N178" s="34"/>
      <c r="O178" s="34"/>
      <c r="P178" s="34"/>
      <c r="Q178" s="33" t="s">
        <v>257</v>
      </c>
      <c r="R178" s="35"/>
      <c r="S178" s="259"/>
      <c r="T178" s="260"/>
      <c r="U178" s="260"/>
      <c r="V178" s="260"/>
      <c r="W178" s="260"/>
      <c r="X178" s="260"/>
      <c r="Y178" s="78"/>
      <c r="Z178" s="79" t="s">
        <v>764</v>
      </c>
      <c r="AA178" s="80"/>
      <c r="AB178" s="257"/>
      <c r="AC178" s="258"/>
      <c r="AD178" s="258"/>
      <c r="AE178" s="258"/>
      <c r="AF178" s="258"/>
      <c r="AG178" s="250" t="s">
        <v>765</v>
      </c>
      <c r="AH178" s="250"/>
      <c r="AI178" s="250"/>
      <c r="AJ178" s="250"/>
      <c r="AK178" s="81"/>
    </row>
    <row r="179" spans="6:37" ht="12" customHeight="1">
      <c r="F179" s="275"/>
      <c r="G179" s="276"/>
      <c r="H179" s="281"/>
      <c r="I179" s="281"/>
      <c r="J179" s="281"/>
      <c r="K179" s="282"/>
      <c r="L179" s="60"/>
      <c r="M179" s="1"/>
      <c r="Q179" s="1"/>
      <c r="R179" s="44"/>
      <c r="S179" s="189" t="s">
        <v>931</v>
      </c>
      <c r="T179" s="261"/>
      <c r="U179" s="261"/>
      <c r="V179" s="261"/>
      <c r="W179" s="261"/>
      <c r="X179" s="190" t="s">
        <v>932</v>
      </c>
      <c r="Y179" s="82"/>
      <c r="Z179" s="83"/>
      <c r="AA179" s="84"/>
      <c r="AB179" s="247">
        <f>+IF(SUM(S136)=0,"",S136/T179)</f>
      </c>
      <c r="AC179" s="248"/>
      <c r="AD179" s="248"/>
      <c r="AE179" s="248"/>
      <c r="AF179" s="248"/>
      <c r="AG179" s="85"/>
      <c r="AH179" s="188"/>
      <c r="AI179" s="188"/>
      <c r="AJ179" s="188"/>
      <c r="AK179" s="86"/>
    </row>
    <row r="180" spans="6:37" ht="12" customHeight="1">
      <c r="F180" s="275"/>
      <c r="G180" s="276"/>
      <c r="H180" s="281"/>
      <c r="I180" s="281"/>
      <c r="J180" s="281"/>
      <c r="K180" s="282"/>
      <c r="L180" s="87"/>
      <c r="M180" s="33" t="s">
        <v>271</v>
      </c>
      <c r="N180" s="34"/>
      <c r="O180" s="34"/>
      <c r="P180" s="34"/>
      <c r="Q180" s="33" t="s">
        <v>257</v>
      </c>
      <c r="R180" s="35"/>
      <c r="S180" s="259"/>
      <c r="T180" s="260"/>
      <c r="U180" s="260"/>
      <c r="V180" s="260"/>
      <c r="W180" s="260"/>
      <c r="X180" s="260"/>
      <c r="Y180" s="78"/>
      <c r="Z180" s="79" t="s">
        <v>764</v>
      </c>
      <c r="AA180" s="80"/>
      <c r="AB180" s="257"/>
      <c r="AC180" s="258"/>
      <c r="AD180" s="258"/>
      <c r="AE180" s="258"/>
      <c r="AF180" s="258"/>
      <c r="AG180" s="250" t="s">
        <v>765</v>
      </c>
      <c r="AH180" s="250"/>
      <c r="AI180" s="250"/>
      <c r="AJ180" s="250"/>
      <c r="AK180" s="81"/>
    </row>
    <row r="181" spans="6:37" ht="12" customHeight="1">
      <c r="F181" s="275"/>
      <c r="G181" s="276"/>
      <c r="H181" s="281"/>
      <c r="I181" s="281"/>
      <c r="J181" s="281"/>
      <c r="K181" s="282"/>
      <c r="L181" s="40"/>
      <c r="M181" s="42"/>
      <c r="N181" s="41"/>
      <c r="O181" s="41"/>
      <c r="P181" s="41"/>
      <c r="Q181" s="42"/>
      <c r="R181" s="43"/>
      <c r="S181" s="189" t="s">
        <v>931</v>
      </c>
      <c r="T181" s="261"/>
      <c r="U181" s="261"/>
      <c r="V181" s="261"/>
      <c r="W181" s="261"/>
      <c r="X181" s="190" t="s">
        <v>932</v>
      </c>
      <c r="Y181" s="82"/>
      <c r="Z181" s="83"/>
      <c r="AA181" s="84"/>
      <c r="AB181" s="247">
        <f>+IF(SUM(S137)=0,"",S137/T181)</f>
      </c>
      <c r="AC181" s="248"/>
      <c r="AD181" s="248"/>
      <c r="AE181" s="248"/>
      <c r="AF181" s="248"/>
      <c r="AG181" s="188"/>
      <c r="AH181" s="188"/>
      <c r="AI181" s="188"/>
      <c r="AJ181" s="188"/>
      <c r="AK181" s="86"/>
    </row>
    <row r="182" spans="6:37" ht="12" customHeight="1">
      <c r="F182" s="275"/>
      <c r="G182" s="276"/>
      <c r="H182" s="281"/>
      <c r="I182" s="281"/>
      <c r="J182" s="281"/>
      <c r="K182" s="282"/>
      <c r="L182" s="88"/>
      <c r="O182" s="1" t="s">
        <v>170</v>
      </c>
      <c r="R182" s="44"/>
      <c r="S182" s="255">
        <f>S178+S180</f>
        <v>0</v>
      </c>
      <c r="T182" s="256"/>
      <c r="U182" s="256"/>
      <c r="V182" s="256"/>
      <c r="W182" s="256"/>
      <c r="X182" s="256"/>
      <c r="Y182" s="78"/>
      <c r="Z182" s="79" t="s">
        <v>764</v>
      </c>
      <c r="AA182" s="80"/>
      <c r="AB182" s="257"/>
      <c r="AC182" s="258"/>
      <c r="AD182" s="258"/>
      <c r="AE182" s="258"/>
      <c r="AF182" s="258"/>
      <c r="AG182" s="250" t="s">
        <v>765</v>
      </c>
      <c r="AH182" s="250"/>
      <c r="AI182" s="250"/>
      <c r="AJ182" s="250"/>
      <c r="AK182" s="81"/>
    </row>
    <row r="183" spans="6:37" ht="12" customHeight="1">
      <c r="F183" s="275"/>
      <c r="G183" s="276"/>
      <c r="H183" s="72"/>
      <c r="I183" s="72"/>
      <c r="J183" s="72"/>
      <c r="K183" s="73"/>
      <c r="L183" s="40"/>
      <c r="M183" s="41"/>
      <c r="N183" s="41"/>
      <c r="O183" s="42"/>
      <c r="P183" s="41"/>
      <c r="Q183" s="41"/>
      <c r="R183" s="43"/>
      <c r="S183" s="56" t="s">
        <v>931</v>
      </c>
      <c r="T183" s="246">
        <f>T179+T181</f>
        <v>0</v>
      </c>
      <c r="U183" s="246"/>
      <c r="V183" s="246"/>
      <c r="W183" s="246"/>
      <c r="X183" s="187" t="s">
        <v>932</v>
      </c>
      <c r="Y183" s="82"/>
      <c r="Z183" s="83"/>
      <c r="AA183" s="84"/>
      <c r="AB183" s="247">
        <f>+IF(SUM(S138)=0,"",S138/T183)</f>
      </c>
      <c r="AC183" s="248"/>
      <c r="AD183" s="248"/>
      <c r="AE183" s="248"/>
      <c r="AF183" s="248"/>
      <c r="AG183" s="188"/>
      <c r="AH183" s="188"/>
      <c r="AI183" s="188"/>
      <c r="AJ183" s="188"/>
      <c r="AK183" s="86"/>
    </row>
    <row r="184" spans="6:37" ht="12" customHeight="1">
      <c r="F184" s="275"/>
      <c r="G184" s="276"/>
      <c r="H184" s="270" t="s">
        <v>766</v>
      </c>
      <c r="I184" s="270"/>
      <c r="J184" s="270"/>
      <c r="K184" s="270"/>
      <c r="L184" s="67"/>
      <c r="M184" s="33" t="s">
        <v>767</v>
      </c>
      <c r="N184" s="34"/>
      <c r="O184" s="34"/>
      <c r="P184" s="34"/>
      <c r="Q184" s="33" t="s">
        <v>768</v>
      </c>
      <c r="R184" s="35"/>
      <c r="S184" s="259"/>
      <c r="T184" s="260"/>
      <c r="U184" s="260"/>
      <c r="V184" s="260"/>
      <c r="W184" s="260"/>
      <c r="X184" s="260"/>
      <c r="Y184" s="78"/>
      <c r="Z184" s="79" t="s">
        <v>764</v>
      </c>
      <c r="AA184" s="89"/>
      <c r="AB184" s="257"/>
      <c r="AC184" s="258"/>
      <c r="AD184" s="258"/>
      <c r="AE184" s="258"/>
      <c r="AF184" s="258"/>
      <c r="AG184" s="250" t="s">
        <v>769</v>
      </c>
      <c r="AH184" s="250"/>
      <c r="AI184" s="250"/>
      <c r="AJ184" s="250"/>
      <c r="AK184" s="81"/>
    </row>
    <row r="185" spans="6:37" ht="12" customHeight="1">
      <c r="F185" s="275"/>
      <c r="G185" s="276"/>
      <c r="H185" s="271"/>
      <c r="I185" s="271"/>
      <c r="J185" s="271"/>
      <c r="K185" s="271"/>
      <c r="L185" s="24"/>
      <c r="M185" s="1"/>
      <c r="Q185" s="1"/>
      <c r="R185" s="44"/>
      <c r="S185" s="189" t="s">
        <v>931</v>
      </c>
      <c r="T185" s="261"/>
      <c r="U185" s="261"/>
      <c r="V185" s="261"/>
      <c r="W185" s="261"/>
      <c r="X185" s="190" t="s">
        <v>932</v>
      </c>
      <c r="Y185" s="82"/>
      <c r="Z185" s="83"/>
      <c r="AA185" s="90"/>
      <c r="AB185" s="247">
        <f>+IF(SUM(S139)=0,"",S139/T185)</f>
      </c>
      <c r="AC185" s="248"/>
      <c r="AD185" s="248"/>
      <c r="AE185" s="248"/>
      <c r="AF185" s="248"/>
      <c r="AG185" s="188"/>
      <c r="AH185" s="188"/>
      <c r="AI185" s="188"/>
      <c r="AJ185" s="188"/>
      <c r="AK185" s="86"/>
    </row>
    <row r="186" spans="6:37" ht="12" customHeight="1">
      <c r="F186" s="275"/>
      <c r="G186" s="276"/>
      <c r="H186" s="271"/>
      <c r="I186" s="271"/>
      <c r="J186" s="271"/>
      <c r="K186" s="271"/>
      <c r="L186" s="67"/>
      <c r="M186" s="33" t="s">
        <v>770</v>
      </c>
      <c r="N186" s="34"/>
      <c r="O186" s="33" t="s">
        <v>771</v>
      </c>
      <c r="P186" s="34"/>
      <c r="Q186" s="33" t="s">
        <v>772</v>
      </c>
      <c r="R186" s="35"/>
      <c r="S186" s="259"/>
      <c r="T186" s="260"/>
      <c r="U186" s="260"/>
      <c r="V186" s="260"/>
      <c r="W186" s="260"/>
      <c r="X186" s="260"/>
      <c r="Y186" s="78"/>
      <c r="Z186" s="79" t="s">
        <v>764</v>
      </c>
      <c r="AA186" s="89"/>
      <c r="AB186" s="257"/>
      <c r="AC186" s="258"/>
      <c r="AD186" s="258"/>
      <c r="AE186" s="258"/>
      <c r="AF186" s="258"/>
      <c r="AG186" s="250" t="s">
        <v>769</v>
      </c>
      <c r="AH186" s="250"/>
      <c r="AI186" s="250"/>
      <c r="AJ186" s="250"/>
      <c r="AK186" s="81"/>
    </row>
    <row r="187" spans="6:37" ht="12" customHeight="1">
      <c r="F187" s="275"/>
      <c r="G187" s="276"/>
      <c r="H187" s="271"/>
      <c r="I187" s="271"/>
      <c r="J187" s="271"/>
      <c r="K187" s="271"/>
      <c r="L187" s="24"/>
      <c r="M187" s="1"/>
      <c r="N187" s="41"/>
      <c r="O187" s="42"/>
      <c r="P187" s="41"/>
      <c r="Q187" s="42"/>
      <c r="R187" s="43"/>
      <c r="S187" s="189" t="s">
        <v>931</v>
      </c>
      <c r="T187" s="261"/>
      <c r="U187" s="261"/>
      <c r="V187" s="261"/>
      <c r="W187" s="261"/>
      <c r="X187" s="190" t="s">
        <v>932</v>
      </c>
      <c r="Y187" s="82"/>
      <c r="Z187" s="83"/>
      <c r="AA187" s="90"/>
      <c r="AB187" s="247">
        <f>+IF(SUM(S140)=0,"",S140/T187)</f>
      </c>
      <c r="AC187" s="248"/>
      <c r="AD187" s="248"/>
      <c r="AE187" s="248"/>
      <c r="AF187" s="248"/>
      <c r="AG187" s="188"/>
      <c r="AH187" s="188"/>
      <c r="AI187" s="188"/>
      <c r="AJ187" s="188"/>
      <c r="AK187" s="86"/>
    </row>
    <row r="188" spans="6:37" ht="12" customHeight="1">
      <c r="F188" s="275"/>
      <c r="G188" s="276"/>
      <c r="H188" s="271"/>
      <c r="I188" s="271"/>
      <c r="J188" s="271"/>
      <c r="K188" s="271"/>
      <c r="L188" s="264" t="s">
        <v>129</v>
      </c>
      <c r="M188" s="265"/>
      <c r="N188" s="262"/>
      <c r="O188" s="262"/>
      <c r="P188" s="262"/>
      <c r="Q188" s="262"/>
      <c r="R188" s="263"/>
      <c r="S188" s="259"/>
      <c r="T188" s="260"/>
      <c r="U188" s="260"/>
      <c r="V188" s="260"/>
      <c r="W188" s="260"/>
      <c r="X188" s="260"/>
      <c r="Y188" s="78"/>
      <c r="Z188" s="79" t="s">
        <v>764</v>
      </c>
      <c r="AA188" s="91"/>
      <c r="AB188" s="257"/>
      <c r="AC188" s="258"/>
      <c r="AD188" s="258"/>
      <c r="AE188" s="258"/>
      <c r="AF188" s="258"/>
      <c r="AG188" s="250" t="str">
        <f>SUBSTITUTE(W141,"（","/人日")</f>
        <v>ha/人日</v>
      </c>
      <c r="AH188" s="250"/>
      <c r="AI188" s="250"/>
      <c r="AJ188" s="250"/>
      <c r="AK188" s="81"/>
    </row>
    <row r="189" spans="6:37" ht="12" customHeight="1">
      <c r="F189" s="275"/>
      <c r="G189" s="276"/>
      <c r="H189" s="271"/>
      <c r="I189" s="271"/>
      <c r="J189" s="271"/>
      <c r="K189" s="271"/>
      <c r="L189" s="266"/>
      <c r="M189" s="267"/>
      <c r="N189" s="92"/>
      <c r="O189" s="92"/>
      <c r="P189" s="92"/>
      <c r="Q189" s="92"/>
      <c r="R189" s="93"/>
      <c r="S189" s="189" t="s">
        <v>931</v>
      </c>
      <c r="T189" s="261"/>
      <c r="U189" s="261"/>
      <c r="V189" s="261"/>
      <c r="W189" s="261"/>
      <c r="X189" s="190" t="s">
        <v>932</v>
      </c>
      <c r="Y189" s="82"/>
      <c r="Z189" s="83"/>
      <c r="AA189" s="94"/>
      <c r="AB189" s="247">
        <f>+IF(SUM(S141)=0,"",S141/T189)</f>
      </c>
      <c r="AC189" s="248"/>
      <c r="AD189" s="248"/>
      <c r="AE189" s="248"/>
      <c r="AF189" s="248"/>
      <c r="AG189" s="188"/>
      <c r="AH189" s="188"/>
      <c r="AI189" s="188"/>
      <c r="AJ189" s="188"/>
      <c r="AK189" s="86"/>
    </row>
    <row r="190" spans="6:37" ht="12" customHeight="1">
      <c r="F190" s="275"/>
      <c r="G190" s="276"/>
      <c r="H190" s="271"/>
      <c r="I190" s="271"/>
      <c r="J190" s="271"/>
      <c r="K190" s="271"/>
      <c r="L190" s="266"/>
      <c r="M190" s="267"/>
      <c r="N190" s="262"/>
      <c r="O190" s="262"/>
      <c r="P190" s="262"/>
      <c r="Q190" s="262"/>
      <c r="R190" s="263"/>
      <c r="S190" s="259"/>
      <c r="T190" s="260"/>
      <c r="U190" s="260"/>
      <c r="V190" s="260"/>
      <c r="W190" s="260"/>
      <c r="X190" s="260"/>
      <c r="Y190" s="78"/>
      <c r="Z190" s="79" t="s">
        <v>764</v>
      </c>
      <c r="AA190" s="91"/>
      <c r="AB190" s="257"/>
      <c r="AC190" s="258"/>
      <c r="AD190" s="258"/>
      <c r="AE190" s="258"/>
      <c r="AF190" s="258"/>
      <c r="AG190" s="250" t="str">
        <f>SUBSTITUTE(W142,"（","/人日")</f>
        <v>ha/人日</v>
      </c>
      <c r="AH190" s="250"/>
      <c r="AI190" s="250"/>
      <c r="AJ190" s="250"/>
      <c r="AK190" s="81"/>
    </row>
    <row r="191" spans="6:37" ht="12" customHeight="1">
      <c r="F191" s="275"/>
      <c r="G191" s="276"/>
      <c r="H191" s="271"/>
      <c r="I191" s="271"/>
      <c r="J191" s="271"/>
      <c r="K191" s="271"/>
      <c r="L191" s="266"/>
      <c r="M191" s="267"/>
      <c r="N191" s="92"/>
      <c r="O191" s="92"/>
      <c r="P191" s="92"/>
      <c r="Q191" s="92"/>
      <c r="R191" s="93"/>
      <c r="S191" s="189" t="s">
        <v>931</v>
      </c>
      <c r="T191" s="261"/>
      <c r="U191" s="261"/>
      <c r="V191" s="261"/>
      <c r="W191" s="261"/>
      <c r="X191" s="190" t="s">
        <v>932</v>
      </c>
      <c r="Y191" s="82"/>
      <c r="Z191" s="83"/>
      <c r="AA191" s="94"/>
      <c r="AB191" s="247">
        <f>+IF(SUM(S142)=0,"",S142/T191)</f>
      </c>
      <c r="AC191" s="248"/>
      <c r="AD191" s="248"/>
      <c r="AE191" s="248"/>
      <c r="AF191" s="248"/>
      <c r="AG191" s="188"/>
      <c r="AH191" s="188"/>
      <c r="AI191" s="188"/>
      <c r="AJ191" s="188"/>
      <c r="AK191" s="86"/>
    </row>
    <row r="192" spans="6:37" ht="12" customHeight="1">
      <c r="F192" s="275"/>
      <c r="G192" s="276"/>
      <c r="H192" s="271"/>
      <c r="I192" s="271"/>
      <c r="J192" s="271"/>
      <c r="K192" s="271"/>
      <c r="L192" s="266"/>
      <c r="M192" s="267"/>
      <c r="N192" s="262"/>
      <c r="O192" s="262"/>
      <c r="P192" s="262"/>
      <c r="Q192" s="262"/>
      <c r="R192" s="263"/>
      <c r="S192" s="259"/>
      <c r="T192" s="260"/>
      <c r="U192" s="260"/>
      <c r="V192" s="260"/>
      <c r="W192" s="260"/>
      <c r="X192" s="260"/>
      <c r="Y192" s="78"/>
      <c r="Z192" s="79" t="s">
        <v>764</v>
      </c>
      <c r="AA192" s="91"/>
      <c r="AB192" s="257"/>
      <c r="AC192" s="258"/>
      <c r="AD192" s="258"/>
      <c r="AE192" s="258"/>
      <c r="AF192" s="258"/>
      <c r="AG192" s="250" t="str">
        <f>SUBSTITUTE(W143,"（","/人日")</f>
        <v>ha/人日</v>
      </c>
      <c r="AH192" s="250"/>
      <c r="AI192" s="250"/>
      <c r="AJ192" s="250"/>
      <c r="AK192" s="81"/>
    </row>
    <row r="193" spans="6:37" ht="12" customHeight="1">
      <c r="F193" s="275"/>
      <c r="G193" s="276"/>
      <c r="H193" s="271"/>
      <c r="I193" s="271"/>
      <c r="J193" s="271"/>
      <c r="K193" s="271"/>
      <c r="L193" s="268"/>
      <c r="M193" s="269"/>
      <c r="N193" s="95"/>
      <c r="O193" s="95"/>
      <c r="P193" s="95"/>
      <c r="Q193" s="95"/>
      <c r="R193" s="96"/>
      <c r="S193" s="189" t="s">
        <v>931</v>
      </c>
      <c r="T193" s="261"/>
      <c r="U193" s="261"/>
      <c r="V193" s="261"/>
      <c r="W193" s="261"/>
      <c r="X193" s="190" t="s">
        <v>932</v>
      </c>
      <c r="Y193" s="75"/>
      <c r="Z193" s="76"/>
      <c r="AA193" s="9"/>
      <c r="AB193" s="247">
        <f>+IF(SUM(S143)=0,"",S143/T193)</f>
      </c>
      <c r="AC193" s="248"/>
      <c r="AD193" s="248"/>
      <c r="AE193" s="248"/>
      <c r="AF193" s="248"/>
      <c r="AG193" s="77"/>
      <c r="AH193" s="77"/>
      <c r="AI193" s="77"/>
      <c r="AJ193" s="77"/>
      <c r="AK193" s="97"/>
    </row>
    <row r="194" spans="6:37" ht="12" customHeight="1">
      <c r="F194" s="275"/>
      <c r="G194" s="276"/>
      <c r="H194" s="271"/>
      <c r="I194" s="271"/>
      <c r="J194" s="271"/>
      <c r="K194" s="271"/>
      <c r="L194" s="98"/>
      <c r="M194" s="99"/>
      <c r="N194" s="91"/>
      <c r="O194" s="19" t="s">
        <v>170</v>
      </c>
      <c r="P194" s="91"/>
      <c r="Q194" s="91"/>
      <c r="R194" s="100"/>
      <c r="S194" s="255">
        <f>S184+S186+S188+S190+S192</f>
        <v>0</v>
      </c>
      <c r="T194" s="256"/>
      <c r="U194" s="256"/>
      <c r="V194" s="256"/>
      <c r="W194" s="256"/>
      <c r="X194" s="256"/>
      <c r="Y194" s="78"/>
      <c r="Z194" s="79" t="s">
        <v>764</v>
      </c>
      <c r="AA194" s="101"/>
      <c r="AB194" s="257"/>
      <c r="AC194" s="258"/>
      <c r="AD194" s="258"/>
      <c r="AE194" s="258"/>
      <c r="AF194" s="258"/>
      <c r="AG194" s="250"/>
      <c r="AH194" s="250"/>
      <c r="AI194" s="250"/>
      <c r="AJ194" s="250"/>
      <c r="AK194" s="81"/>
    </row>
    <row r="195" spans="6:37" ht="12" customHeight="1">
      <c r="F195" s="275"/>
      <c r="G195" s="276"/>
      <c r="H195" s="272"/>
      <c r="I195" s="272"/>
      <c r="J195" s="272"/>
      <c r="K195" s="272"/>
      <c r="L195" s="102"/>
      <c r="M195" s="103"/>
      <c r="N195" s="94"/>
      <c r="O195" s="104"/>
      <c r="P195" s="94"/>
      <c r="Q195" s="94"/>
      <c r="R195" s="105"/>
      <c r="S195" s="186" t="s">
        <v>931</v>
      </c>
      <c r="T195" s="246">
        <f>T185+T187+T189+T191+T193</f>
        <v>0</v>
      </c>
      <c r="U195" s="246"/>
      <c r="V195" s="246"/>
      <c r="W195" s="246"/>
      <c r="X195" s="187" t="s">
        <v>932</v>
      </c>
      <c r="Y195" s="82"/>
      <c r="Z195" s="83"/>
      <c r="AA195" s="106"/>
      <c r="AB195" s="247">
        <f>+IF(SUM(S144)=0,"",S144/T195)</f>
      </c>
      <c r="AC195" s="248"/>
      <c r="AD195" s="248"/>
      <c r="AE195" s="248"/>
      <c r="AF195" s="248"/>
      <c r="AG195" s="188"/>
      <c r="AH195" s="188"/>
      <c r="AI195" s="188"/>
      <c r="AJ195" s="188"/>
      <c r="AK195" s="86"/>
    </row>
    <row r="196" spans="6:37" ht="12" customHeight="1">
      <c r="F196" s="275"/>
      <c r="G196" s="276"/>
      <c r="H196" s="67"/>
      <c r="I196" s="66" t="s">
        <v>272</v>
      </c>
      <c r="J196" s="66" t="s">
        <v>207</v>
      </c>
      <c r="K196" s="66" t="s">
        <v>214</v>
      </c>
      <c r="L196" s="66" t="s">
        <v>137</v>
      </c>
      <c r="M196" s="66" t="s">
        <v>149</v>
      </c>
      <c r="N196" s="66" t="s">
        <v>151</v>
      </c>
      <c r="O196" s="66"/>
      <c r="P196" s="66"/>
      <c r="Q196" s="66"/>
      <c r="R196" s="68"/>
      <c r="S196" s="259"/>
      <c r="T196" s="260"/>
      <c r="U196" s="260"/>
      <c r="V196" s="260"/>
      <c r="W196" s="260"/>
      <c r="X196" s="260"/>
      <c r="Y196" s="78"/>
      <c r="Z196" s="79" t="s">
        <v>764</v>
      </c>
      <c r="AA196" s="91"/>
      <c r="AB196" s="257"/>
      <c r="AC196" s="258"/>
      <c r="AD196" s="258"/>
      <c r="AE196" s="258"/>
      <c r="AF196" s="258"/>
      <c r="AG196" s="250" t="str">
        <f>SUBSTITUTE(W145,"（","/人日")</f>
        <v>ｍ/人日</v>
      </c>
      <c r="AH196" s="250"/>
      <c r="AI196" s="250"/>
      <c r="AJ196" s="250"/>
      <c r="AK196" s="81"/>
    </row>
    <row r="197" spans="1:38" s="11" customFormat="1" ht="12" customHeight="1">
      <c r="A197" s="2"/>
      <c r="B197" s="2"/>
      <c r="C197" s="2"/>
      <c r="D197" s="2"/>
      <c r="E197" s="2"/>
      <c r="F197" s="277"/>
      <c r="G197" s="278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107"/>
      <c r="S197" s="191" t="s">
        <v>931</v>
      </c>
      <c r="T197" s="251"/>
      <c r="U197" s="251"/>
      <c r="V197" s="251"/>
      <c r="W197" s="251"/>
      <c r="X197" s="192" t="s">
        <v>932</v>
      </c>
      <c r="Y197" s="82"/>
      <c r="Z197" s="83"/>
      <c r="AA197" s="94"/>
      <c r="AB197" s="247">
        <f>+IF(SUM(S145)=0,"",S145/T197)</f>
      </c>
      <c r="AC197" s="248"/>
      <c r="AD197" s="248"/>
      <c r="AE197" s="248"/>
      <c r="AF197" s="248"/>
      <c r="AG197" s="188"/>
      <c r="AH197" s="188"/>
      <c r="AI197" s="188"/>
      <c r="AJ197" s="188"/>
      <c r="AK197" s="86"/>
      <c r="AL197" s="2"/>
    </row>
    <row r="198" spans="1:38" s="11" customFormat="1" ht="12" customHeight="1">
      <c r="A198" s="2"/>
      <c r="B198" s="2"/>
      <c r="C198" s="2"/>
      <c r="D198" s="2"/>
      <c r="E198" s="2"/>
      <c r="F198" s="87"/>
      <c r="G198" s="34"/>
      <c r="H198" s="66" t="s">
        <v>774</v>
      </c>
      <c r="I198" s="66" t="s">
        <v>151</v>
      </c>
      <c r="J198" s="66" t="s">
        <v>295</v>
      </c>
      <c r="K198" s="66" t="s">
        <v>775</v>
      </c>
      <c r="L198" s="66" t="s">
        <v>142</v>
      </c>
      <c r="M198" s="66" t="s">
        <v>137</v>
      </c>
      <c r="N198" s="66" t="s">
        <v>259</v>
      </c>
      <c r="O198" s="66"/>
      <c r="P198" s="66"/>
      <c r="Q198" s="66"/>
      <c r="R198" s="68"/>
      <c r="S198" s="259"/>
      <c r="T198" s="260"/>
      <c r="U198" s="260"/>
      <c r="V198" s="260"/>
      <c r="W198" s="260"/>
      <c r="X198" s="260"/>
      <c r="Y198" s="78"/>
      <c r="Z198" s="79" t="s">
        <v>764</v>
      </c>
      <c r="AA198" s="91"/>
      <c r="AB198" s="257"/>
      <c r="AC198" s="258"/>
      <c r="AD198" s="258"/>
      <c r="AE198" s="258"/>
      <c r="AF198" s="258"/>
      <c r="AG198" s="250" t="str">
        <f>SUBSTITUTE(W146,"（","/人日")</f>
        <v>/人日</v>
      </c>
      <c r="AH198" s="250"/>
      <c r="AI198" s="250"/>
      <c r="AJ198" s="250"/>
      <c r="AK198" s="81"/>
      <c r="AL198" s="2"/>
    </row>
    <row r="199" spans="1:38" s="11" customFormat="1" ht="12" customHeight="1">
      <c r="A199" s="2"/>
      <c r="B199" s="2"/>
      <c r="C199" s="2"/>
      <c r="D199" s="2"/>
      <c r="E199" s="2"/>
      <c r="F199" s="88"/>
      <c r="G199" s="2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8"/>
      <c r="S199" s="191" t="s">
        <v>931</v>
      </c>
      <c r="T199" s="251"/>
      <c r="U199" s="251"/>
      <c r="V199" s="251"/>
      <c r="W199" s="251"/>
      <c r="X199" s="192" t="s">
        <v>932</v>
      </c>
      <c r="Y199" s="75"/>
      <c r="Z199" s="76"/>
      <c r="AA199" s="9"/>
      <c r="AB199" s="247">
        <f>+IF(SUM(S146)=0,"",S146/T199)</f>
      </c>
      <c r="AC199" s="248"/>
      <c r="AD199" s="248"/>
      <c r="AE199" s="248"/>
      <c r="AF199" s="248"/>
      <c r="AG199" s="77"/>
      <c r="AH199" s="77"/>
      <c r="AI199" s="77"/>
      <c r="AJ199" s="77"/>
      <c r="AK199" s="97"/>
      <c r="AL199" s="2"/>
    </row>
    <row r="200" spans="1:38" s="11" customFormat="1" ht="12" customHeight="1">
      <c r="A200" s="2"/>
      <c r="B200" s="2"/>
      <c r="C200" s="2"/>
      <c r="D200" s="2"/>
      <c r="E200" s="2"/>
      <c r="F200" s="252" t="s">
        <v>776</v>
      </c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4"/>
      <c r="S200" s="255">
        <f>+IF((S182+S194+S196+S198)=0,0,(S182+S194+S196+S198))</f>
        <v>0</v>
      </c>
      <c r="T200" s="256"/>
      <c r="U200" s="256"/>
      <c r="V200" s="256"/>
      <c r="W200" s="256"/>
      <c r="X200" s="256"/>
      <c r="Y200" s="78"/>
      <c r="Z200" s="79" t="s">
        <v>764</v>
      </c>
      <c r="AA200" s="91"/>
      <c r="AB200" s="257"/>
      <c r="AC200" s="258"/>
      <c r="AD200" s="258"/>
      <c r="AE200" s="258"/>
      <c r="AF200" s="258"/>
      <c r="AG200" s="250"/>
      <c r="AH200" s="250"/>
      <c r="AI200" s="250"/>
      <c r="AJ200" s="250"/>
      <c r="AK200" s="81"/>
      <c r="AL200" s="2"/>
    </row>
    <row r="201" spans="1:38" s="11" customFormat="1" ht="12" customHeight="1">
      <c r="A201" s="2"/>
      <c r="B201" s="2"/>
      <c r="C201" s="2"/>
      <c r="D201" s="2"/>
      <c r="E201" s="2"/>
      <c r="F201" s="243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5"/>
      <c r="S201" s="186" t="s">
        <v>931</v>
      </c>
      <c r="T201" s="246">
        <f>+IF((T183+T195+T197+T199)=0,0,(T183+T195+T197+T199))</f>
        <v>0</v>
      </c>
      <c r="U201" s="246"/>
      <c r="V201" s="246"/>
      <c r="W201" s="246"/>
      <c r="X201" s="187" t="s">
        <v>932</v>
      </c>
      <c r="Y201" s="82"/>
      <c r="Z201" s="83" t="s">
        <v>764</v>
      </c>
      <c r="AA201" s="94"/>
      <c r="AB201" s="247"/>
      <c r="AC201" s="248"/>
      <c r="AD201" s="248"/>
      <c r="AE201" s="248"/>
      <c r="AF201" s="248"/>
      <c r="AG201" s="249"/>
      <c r="AH201" s="249"/>
      <c r="AI201" s="249"/>
      <c r="AJ201" s="249"/>
      <c r="AK201" s="86"/>
      <c r="AL201" s="2"/>
    </row>
    <row r="202" spans="1:38" s="11" customFormat="1" ht="15" customHeight="1">
      <c r="A202" s="2"/>
      <c r="B202" s="2"/>
      <c r="C202" s="2"/>
      <c r="D202" s="2"/>
      <c r="E202" s="2"/>
      <c r="F202" s="1" t="s">
        <v>199</v>
      </c>
      <c r="G202" s="1" t="s">
        <v>207</v>
      </c>
      <c r="H202" s="1" t="s">
        <v>223</v>
      </c>
      <c r="I202" s="1" t="s">
        <v>165</v>
      </c>
      <c r="J202" s="1" t="s">
        <v>224</v>
      </c>
      <c r="K202" s="1" t="s">
        <v>200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7:31" s="11" customFormat="1" ht="15" customHeight="1">
      <c r="G203" s="11" t="s">
        <v>155</v>
      </c>
      <c r="I203" s="11" t="s">
        <v>175</v>
      </c>
      <c r="J203" s="11" t="s">
        <v>151</v>
      </c>
      <c r="K203" s="11" t="s">
        <v>270</v>
      </c>
      <c r="L203" s="11" t="s">
        <v>271</v>
      </c>
      <c r="M203" s="11" t="s">
        <v>189</v>
      </c>
      <c r="N203" s="11" t="s">
        <v>667</v>
      </c>
      <c r="O203" s="11" t="s">
        <v>900</v>
      </c>
      <c r="P203" s="11" t="s">
        <v>901</v>
      </c>
      <c r="Q203" s="11" t="s">
        <v>815</v>
      </c>
      <c r="R203" s="11" t="s">
        <v>816</v>
      </c>
      <c r="S203" s="11" t="s">
        <v>161</v>
      </c>
      <c r="T203" s="11" t="s">
        <v>902</v>
      </c>
      <c r="U203" s="11" t="s">
        <v>163</v>
      </c>
      <c r="V203" s="11" t="s">
        <v>175</v>
      </c>
      <c r="W203" s="11" t="s">
        <v>151</v>
      </c>
      <c r="X203" s="11" t="s">
        <v>179</v>
      </c>
      <c r="Y203" s="11" t="s">
        <v>903</v>
      </c>
      <c r="Z203" s="11" t="s">
        <v>212</v>
      </c>
      <c r="AA203" s="11" t="s">
        <v>227</v>
      </c>
      <c r="AB203" s="11" t="s">
        <v>163</v>
      </c>
      <c r="AC203" s="11" t="s">
        <v>599</v>
      </c>
      <c r="AD203" s="11" t="s">
        <v>212</v>
      </c>
      <c r="AE203" s="11" t="s">
        <v>600</v>
      </c>
    </row>
    <row r="204" spans="7:37" s="11" customFormat="1" ht="15" customHeight="1">
      <c r="G204" s="11" t="s">
        <v>110</v>
      </c>
      <c r="I204" s="11" t="s">
        <v>372</v>
      </c>
      <c r="J204" s="11" t="s">
        <v>373</v>
      </c>
      <c r="K204" s="11" t="s">
        <v>420</v>
      </c>
      <c r="L204" s="11" t="s">
        <v>102</v>
      </c>
      <c r="M204" s="11" t="s">
        <v>667</v>
      </c>
      <c r="N204" s="11" t="s">
        <v>369</v>
      </c>
      <c r="O204" s="11" t="s">
        <v>491</v>
      </c>
      <c r="P204" s="11" t="s">
        <v>442</v>
      </c>
      <c r="Q204" s="11" t="s">
        <v>329</v>
      </c>
      <c r="R204" s="11" t="s">
        <v>100</v>
      </c>
      <c r="S204" s="11" t="s">
        <v>492</v>
      </c>
      <c r="T204" s="11" t="s">
        <v>640</v>
      </c>
      <c r="U204" s="11" t="s">
        <v>639</v>
      </c>
      <c r="V204" s="11" t="s">
        <v>627</v>
      </c>
      <c r="W204" s="11" t="s">
        <v>377</v>
      </c>
      <c r="X204" s="11" t="s">
        <v>104</v>
      </c>
      <c r="Y204" s="11" t="s">
        <v>493</v>
      </c>
      <c r="Z204" s="11" t="s">
        <v>641</v>
      </c>
      <c r="AA204" s="11" t="s">
        <v>349</v>
      </c>
      <c r="AB204" s="11" t="s">
        <v>350</v>
      </c>
      <c r="AC204" s="11" t="s">
        <v>494</v>
      </c>
      <c r="AD204" s="11" t="s">
        <v>433</v>
      </c>
      <c r="AE204" s="11" t="s">
        <v>105</v>
      </c>
      <c r="AF204" s="11" t="s">
        <v>345</v>
      </c>
      <c r="AG204" s="11" t="s">
        <v>367</v>
      </c>
      <c r="AH204" s="11" t="s">
        <v>115</v>
      </c>
      <c r="AI204" s="11" t="s">
        <v>667</v>
      </c>
      <c r="AJ204" s="11" t="s">
        <v>349</v>
      </c>
      <c r="AK204" s="11" t="s">
        <v>350</v>
      </c>
    </row>
    <row r="205" spans="8:32" s="11" customFormat="1" ht="15" customHeight="1">
      <c r="H205" s="11" t="s">
        <v>398</v>
      </c>
      <c r="I205" s="11" t="s">
        <v>399</v>
      </c>
      <c r="J205" s="11" t="s">
        <v>485</v>
      </c>
      <c r="K205" s="11" t="s">
        <v>102</v>
      </c>
      <c r="L205" s="11" t="s">
        <v>390</v>
      </c>
      <c r="M205" s="11" t="s">
        <v>329</v>
      </c>
      <c r="N205" s="11" t="s">
        <v>420</v>
      </c>
      <c r="O205" s="11" t="s">
        <v>105</v>
      </c>
      <c r="P205" s="11" t="s">
        <v>372</v>
      </c>
      <c r="Q205" s="11" t="s">
        <v>373</v>
      </c>
      <c r="R205" s="11" t="s">
        <v>420</v>
      </c>
      <c r="S205" s="11" t="s">
        <v>602</v>
      </c>
      <c r="T205" s="11" t="s">
        <v>438</v>
      </c>
      <c r="U205" s="11" t="s">
        <v>115</v>
      </c>
      <c r="V205" s="11" t="s">
        <v>627</v>
      </c>
      <c r="W205" s="11" t="s">
        <v>433</v>
      </c>
      <c r="X205" s="11" t="s">
        <v>495</v>
      </c>
      <c r="Y205" s="11" t="s">
        <v>105</v>
      </c>
      <c r="Z205" s="11" t="s">
        <v>345</v>
      </c>
      <c r="AA205" s="11" t="s">
        <v>367</v>
      </c>
      <c r="AB205" s="11" t="s">
        <v>106</v>
      </c>
      <c r="AC205" s="11" t="s">
        <v>99</v>
      </c>
      <c r="AD205" s="11" t="s">
        <v>107</v>
      </c>
      <c r="AE205" s="11" t="s">
        <v>108</v>
      </c>
      <c r="AF205" s="11" t="s">
        <v>109</v>
      </c>
    </row>
    <row r="206" spans="7:17" s="11" customFormat="1" ht="15" customHeight="1">
      <c r="G206" s="11" t="s">
        <v>117</v>
      </c>
      <c r="I206" s="11" t="s">
        <v>365</v>
      </c>
      <c r="J206" s="11" t="s">
        <v>364</v>
      </c>
      <c r="K206" s="11" t="s">
        <v>102</v>
      </c>
      <c r="L206" s="11" t="s">
        <v>667</v>
      </c>
      <c r="M206" s="11" t="s">
        <v>120</v>
      </c>
      <c r="N206" s="11" t="s">
        <v>100</v>
      </c>
      <c r="O206" s="11" t="s">
        <v>469</v>
      </c>
      <c r="P206" s="11" t="s">
        <v>122</v>
      </c>
      <c r="Q206" s="11" t="s">
        <v>109</v>
      </c>
    </row>
    <row r="207" spans="7:9" s="11" customFormat="1" ht="15" customHeight="1">
      <c r="G207" s="11" t="s">
        <v>124</v>
      </c>
      <c r="I207" s="62" t="s">
        <v>125</v>
      </c>
    </row>
    <row r="208" s="11" customFormat="1" ht="15" customHeight="1">
      <c r="H208" s="62" t="s">
        <v>126</v>
      </c>
    </row>
    <row r="209" s="11" customFormat="1" ht="15" customHeight="1">
      <c r="H209" s="62" t="s">
        <v>127</v>
      </c>
    </row>
    <row r="210" spans="1:38" s="11" customFormat="1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s="11" customFormat="1" ht="15" customHeight="1">
      <c r="A211" s="2"/>
      <c r="B211" s="2"/>
      <c r="C211" s="2"/>
      <c r="D211" s="1" t="s">
        <v>463</v>
      </c>
      <c r="E211" s="2"/>
      <c r="F211" s="1" t="s">
        <v>496</v>
      </c>
      <c r="G211" s="1" t="s">
        <v>497</v>
      </c>
      <c r="H211" s="1" t="s">
        <v>498</v>
      </c>
      <c r="I211" s="1" t="s">
        <v>467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s="11" customFormat="1" ht="15" customHeight="1">
      <c r="A212" s="2"/>
      <c r="B212" s="2"/>
      <c r="C212" s="2"/>
      <c r="D212" s="2"/>
      <c r="E212" s="2"/>
      <c r="F212" s="1" t="s">
        <v>328</v>
      </c>
      <c r="G212" s="1" t="s">
        <v>329</v>
      </c>
      <c r="H212" s="1" t="s">
        <v>499</v>
      </c>
      <c r="I212" s="1" t="s">
        <v>500</v>
      </c>
      <c r="J212" s="1" t="s">
        <v>351</v>
      </c>
      <c r="K212" s="1" t="s">
        <v>429</v>
      </c>
      <c r="L212" s="1" t="s">
        <v>501</v>
      </c>
      <c r="M212" s="1" t="s">
        <v>433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s="11" customFormat="1" ht="15" customHeight="1">
      <c r="A213" s="2"/>
      <c r="B213" s="2"/>
      <c r="C213" s="2"/>
      <c r="D213" s="2"/>
      <c r="E213" s="2"/>
      <c r="F213" s="233" t="s">
        <v>510</v>
      </c>
      <c r="G213" s="234"/>
      <c r="H213" s="234"/>
      <c r="I213" s="234"/>
      <c r="J213" s="234"/>
      <c r="K213" s="234"/>
      <c r="L213" s="235"/>
      <c r="M213" s="233" t="s">
        <v>511</v>
      </c>
      <c r="N213" s="234"/>
      <c r="O213" s="234"/>
      <c r="P213" s="234"/>
      <c r="Q213" s="234"/>
      <c r="R213" s="234"/>
      <c r="S213" s="234"/>
      <c r="T213" s="235"/>
      <c r="U213" s="210" t="s">
        <v>512</v>
      </c>
      <c r="V213" s="211"/>
      <c r="W213" s="211"/>
      <c r="X213" s="211"/>
      <c r="Y213" s="212"/>
      <c r="Z213" s="210" t="s">
        <v>515</v>
      </c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2"/>
      <c r="AL213" s="2"/>
    </row>
    <row r="214" spans="1:38" s="11" customFormat="1" ht="15" customHeight="1">
      <c r="A214" s="2"/>
      <c r="B214" s="2"/>
      <c r="C214" s="2"/>
      <c r="D214" s="2"/>
      <c r="E214" s="2"/>
      <c r="F214" s="240" t="s">
        <v>502</v>
      </c>
      <c r="G214" s="241"/>
      <c r="H214" s="241"/>
      <c r="I214" s="241"/>
      <c r="J214" s="241"/>
      <c r="K214" s="241"/>
      <c r="L214" s="242"/>
      <c r="M214" s="204"/>
      <c r="N214" s="205"/>
      <c r="O214" s="58" t="s">
        <v>513</v>
      </c>
      <c r="P214" s="50"/>
      <c r="Q214" s="236"/>
      <c r="R214" s="236"/>
      <c r="S214" s="16" t="s">
        <v>514</v>
      </c>
      <c r="T214" s="17"/>
      <c r="U214" s="204"/>
      <c r="V214" s="205"/>
      <c r="W214" s="205"/>
      <c r="X214" s="59" t="s">
        <v>494</v>
      </c>
      <c r="Y214" s="49"/>
      <c r="Z214" s="237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9"/>
      <c r="AL214" s="2"/>
    </row>
    <row r="215" spans="1:38" s="11" customFormat="1" ht="15" customHeight="1">
      <c r="A215" s="2"/>
      <c r="B215" s="2"/>
      <c r="C215" s="2"/>
      <c r="D215" s="2"/>
      <c r="E215" s="2"/>
      <c r="F215" s="215" t="s">
        <v>504</v>
      </c>
      <c r="G215" s="216"/>
      <c r="H215" s="216"/>
      <c r="I215" s="216"/>
      <c r="J215" s="216"/>
      <c r="K215" s="216"/>
      <c r="L215" s="217"/>
      <c r="M215" s="204"/>
      <c r="N215" s="205"/>
      <c r="O215" s="58" t="s">
        <v>513</v>
      </c>
      <c r="P215" s="50"/>
      <c r="Q215" s="236"/>
      <c r="R215" s="236"/>
      <c r="S215" s="16" t="s">
        <v>514</v>
      </c>
      <c r="T215" s="17"/>
      <c r="U215" s="204"/>
      <c r="V215" s="205"/>
      <c r="W215" s="205"/>
      <c r="X215" s="59" t="s">
        <v>494</v>
      </c>
      <c r="Y215" s="49"/>
      <c r="Z215" s="207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9"/>
      <c r="AL215" s="2"/>
    </row>
    <row r="216" spans="1:38" s="11" customFormat="1" ht="15" customHeight="1">
      <c r="A216" s="2"/>
      <c r="B216" s="2"/>
      <c r="C216" s="2"/>
      <c r="D216" s="2"/>
      <c r="E216" s="2"/>
      <c r="F216" s="215" t="s">
        <v>505</v>
      </c>
      <c r="G216" s="216"/>
      <c r="H216" s="216"/>
      <c r="I216" s="216"/>
      <c r="J216" s="216"/>
      <c r="K216" s="216"/>
      <c r="L216" s="217"/>
      <c r="M216" s="204"/>
      <c r="N216" s="205"/>
      <c r="O216" s="58" t="s">
        <v>513</v>
      </c>
      <c r="P216" s="50"/>
      <c r="Q216" s="236"/>
      <c r="R216" s="236"/>
      <c r="S216" s="16" t="s">
        <v>514</v>
      </c>
      <c r="T216" s="17"/>
      <c r="U216" s="204"/>
      <c r="V216" s="205"/>
      <c r="W216" s="205"/>
      <c r="X216" s="59" t="s">
        <v>494</v>
      </c>
      <c r="Y216" s="49"/>
      <c r="Z216" s="207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9"/>
      <c r="AL216" s="2"/>
    </row>
    <row r="217" spans="1:38" s="11" customFormat="1" ht="15" customHeight="1">
      <c r="A217" s="2"/>
      <c r="B217" s="2"/>
      <c r="C217" s="2"/>
      <c r="D217" s="2"/>
      <c r="E217" s="2"/>
      <c r="F217" s="215" t="s">
        <v>506</v>
      </c>
      <c r="G217" s="216"/>
      <c r="H217" s="216"/>
      <c r="I217" s="216"/>
      <c r="J217" s="216"/>
      <c r="K217" s="216"/>
      <c r="L217" s="217"/>
      <c r="M217" s="204"/>
      <c r="N217" s="205"/>
      <c r="O217" s="58" t="s">
        <v>513</v>
      </c>
      <c r="P217" s="50"/>
      <c r="Q217" s="236"/>
      <c r="R217" s="236"/>
      <c r="S217" s="16" t="s">
        <v>514</v>
      </c>
      <c r="T217" s="17"/>
      <c r="U217" s="204"/>
      <c r="V217" s="205"/>
      <c r="W217" s="205"/>
      <c r="X217" s="59" t="s">
        <v>494</v>
      </c>
      <c r="Y217" s="49"/>
      <c r="Z217" s="237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9"/>
      <c r="AL217" s="2"/>
    </row>
    <row r="218" spans="1:38" s="11" customFormat="1" ht="15" customHeight="1">
      <c r="A218" s="2"/>
      <c r="B218" s="2"/>
      <c r="C218" s="2"/>
      <c r="D218" s="2"/>
      <c r="E218" s="2"/>
      <c r="F218" s="215" t="s">
        <v>507</v>
      </c>
      <c r="G218" s="216"/>
      <c r="H218" s="216"/>
      <c r="I218" s="216"/>
      <c r="J218" s="216"/>
      <c r="K218" s="216"/>
      <c r="L218" s="217"/>
      <c r="M218" s="204"/>
      <c r="N218" s="205"/>
      <c r="O218" s="58" t="s">
        <v>513</v>
      </c>
      <c r="P218" s="50"/>
      <c r="Q218" s="236"/>
      <c r="R218" s="236"/>
      <c r="S218" s="16" t="s">
        <v>514</v>
      </c>
      <c r="T218" s="17"/>
      <c r="U218" s="204"/>
      <c r="V218" s="205"/>
      <c r="W218" s="205"/>
      <c r="X218" s="59" t="s">
        <v>494</v>
      </c>
      <c r="Y218" s="49"/>
      <c r="Z218" s="207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9"/>
      <c r="AL218" s="2"/>
    </row>
    <row r="219" spans="1:38" s="11" customFormat="1" ht="15" customHeight="1">
      <c r="A219" s="2"/>
      <c r="B219" s="2"/>
      <c r="C219" s="2"/>
      <c r="D219" s="2"/>
      <c r="E219" s="2"/>
      <c r="F219" s="215" t="s">
        <v>503</v>
      </c>
      <c r="G219" s="216"/>
      <c r="H219" s="216"/>
      <c r="I219" s="216"/>
      <c r="J219" s="216"/>
      <c r="K219" s="216"/>
      <c r="L219" s="217"/>
      <c r="M219" s="204"/>
      <c r="N219" s="205"/>
      <c r="O219" s="58" t="s">
        <v>513</v>
      </c>
      <c r="P219" s="50"/>
      <c r="Q219" s="236"/>
      <c r="R219" s="236"/>
      <c r="S219" s="16" t="s">
        <v>514</v>
      </c>
      <c r="T219" s="17"/>
      <c r="U219" s="204"/>
      <c r="V219" s="205"/>
      <c r="W219" s="205"/>
      <c r="X219" s="59" t="s">
        <v>494</v>
      </c>
      <c r="Y219" s="49"/>
      <c r="Z219" s="237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38"/>
      <c r="AK219" s="239"/>
      <c r="AL219" s="2"/>
    </row>
    <row r="220" spans="1:38" s="11" customFormat="1" ht="15" customHeight="1">
      <c r="A220" s="2"/>
      <c r="B220" s="2"/>
      <c r="C220" s="2"/>
      <c r="D220" s="2"/>
      <c r="E220" s="2"/>
      <c r="F220" s="215" t="s">
        <v>508</v>
      </c>
      <c r="G220" s="216"/>
      <c r="H220" s="216"/>
      <c r="I220" s="216"/>
      <c r="J220" s="216"/>
      <c r="K220" s="216"/>
      <c r="L220" s="217"/>
      <c r="M220" s="204"/>
      <c r="N220" s="205"/>
      <c r="O220" s="58" t="s">
        <v>513</v>
      </c>
      <c r="P220" s="50"/>
      <c r="Q220" s="236"/>
      <c r="R220" s="236"/>
      <c r="S220" s="16" t="s">
        <v>514</v>
      </c>
      <c r="T220" s="17"/>
      <c r="U220" s="204"/>
      <c r="V220" s="205"/>
      <c r="W220" s="205"/>
      <c r="X220" s="59" t="s">
        <v>494</v>
      </c>
      <c r="Y220" s="49"/>
      <c r="Z220" s="207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9"/>
      <c r="AL220" s="2"/>
    </row>
    <row r="221" spans="1:38" s="11" customFormat="1" ht="15" customHeight="1">
      <c r="A221" s="2"/>
      <c r="B221" s="2"/>
      <c r="C221" s="2"/>
      <c r="D221" s="2"/>
      <c r="E221" s="2"/>
      <c r="F221" s="215" t="s">
        <v>509</v>
      </c>
      <c r="G221" s="216"/>
      <c r="H221" s="216"/>
      <c r="I221" s="216"/>
      <c r="J221" s="216"/>
      <c r="K221" s="216"/>
      <c r="L221" s="217"/>
      <c r="M221" s="204"/>
      <c r="N221" s="205"/>
      <c r="O221" s="58" t="s">
        <v>513</v>
      </c>
      <c r="P221" s="50"/>
      <c r="Q221" s="236"/>
      <c r="R221" s="236"/>
      <c r="S221" s="16" t="s">
        <v>514</v>
      </c>
      <c r="T221" s="17"/>
      <c r="U221" s="204"/>
      <c r="V221" s="205"/>
      <c r="W221" s="205"/>
      <c r="X221" s="59" t="s">
        <v>494</v>
      </c>
      <c r="Y221" s="49"/>
      <c r="Z221" s="207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9"/>
      <c r="AL221" s="2"/>
    </row>
    <row r="222" spans="1:38" s="11" customFormat="1" ht="15" customHeight="1">
      <c r="A222" s="2"/>
      <c r="B222" s="2"/>
      <c r="C222" s="2"/>
      <c r="D222" s="2"/>
      <c r="E222" s="2"/>
      <c r="F222" s="218" t="s">
        <v>132</v>
      </c>
      <c r="G222" s="219"/>
      <c r="H222" s="219"/>
      <c r="I222" s="219"/>
      <c r="J222" s="219"/>
      <c r="K222" s="219"/>
      <c r="L222" s="220"/>
      <c r="M222" s="204"/>
      <c r="N222" s="205"/>
      <c r="O222" s="58" t="s">
        <v>513</v>
      </c>
      <c r="P222" s="50"/>
      <c r="Q222" s="236"/>
      <c r="R222" s="236"/>
      <c r="S222" s="16" t="s">
        <v>514</v>
      </c>
      <c r="T222" s="17"/>
      <c r="U222" s="204"/>
      <c r="V222" s="205"/>
      <c r="W222" s="205"/>
      <c r="X222" s="59" t="s">
        <v>494</v>
      </c>
      <c r="Y222" s="49"/>
      <c r="Z222" s="237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9"/>
      <c r="AL222" s="2"/>
    </row>
    <row r="223" spans="1:38" s="11" customFormat="1" ht="15" customHeight="1">
      <c r="A223" s="2"/>
      <c r="B223" s="2"/>
      <c r="C223" s="2"/>
      <c r="D223" s="2"/>
      <c r="E223" s="2"/>
      <c r="F223" s="218"/>
      <c r="G223" s="219"/>
      <c r="H223" s="219"/>
      <c r="I223" s="219"/>
      <c r="J223" s="219"/>
      <c r="K223" s="219"/>
      <c r="L223" s="220"/>
      <c r="M223" s="204"/>
      <c r="N223" s="205"/>
      <c r="O223" s="58" t="s">
        <v>513</v>
      </c>
      <c r="P223" s="50"/>
      <c r="Q223" s="236"/>
      <c r="R223" s="236"/>
      <c r="S223" s="16" t="s">
        <v>514</v>
      </c>
      <c r="T223" s="17"/>
      <c r="U223" s="204"/>
      <c r="V223" s="205"/>
      <c r="W223" s="205"/>
      <c r="X223" s="59" t="s">
        <v>494</v>
      </c>
      <c r="Y223" s="49"/>
      <c r="Z223" s="207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9"/>
      <c r="AL223" s="2"/>
    </row>
    <row r="224" spans="1:38" s="11" customFormat="1" ht="15" customHeight="1">
      <c r="A224" s="2"/>
      <c r="B224" s="2"/>
      <c r="C224" s="2"/>
      <c r="D224" s="2"/>
      <c r="E224" s="2"/>
      <c r="F224" s="228"/>
      <c r="G224" s="229"/>
      <c r="H224" s="229"/>
      <c r="I224" s="229"/>
      <c r="J224" s="229"/>
      <c r="K224" s="229"/>
      <c r="L224" s="230"/>
      <c r="M224" s="204"/>
      <c r="N224" s="205"/>
      <c r="O224" s="58" t="s">
        <v>513</v>
      </c>
      <c r="P224" s="50"/>
      <c r="Q224" s="236"/>
      <c r="R224" s="236"/>
      <c r="S224" s="16" t="s">
        <v>514</v>
      </c>
      <c r="T224" s="17"/>
      <c r="U224" s="204"/>
      <c r="V224" s="205"/>
      <c r="W224" s="205"/>
      <c r="X224" s="59" t="s">
        <v>494</v>
      </c>
      <c r="Y224" s="49"/>
      <c r="Z224" s="207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9"/>
      <c r="AL224" s="2"/>
    </row>
    <row r="225" spans="6:37" ht="15" customHeight="1">
      <c r="F225" s="210" t="s">
        <v>532</v>
      </c>
      <c r="G225" s="211"/>
      <c r="H225" s="211"/>
      <c r="I225" s="211"/>
      <c r="J225" s="211"/>
      <c r="K225" s="211"/>
      <c r="L225" s="212"/>
      <c r="M225" s="213">
        <f>IF(SUM(M214:N224)=0,"",SUM(M214:N224))</f>
      </c>
      <c r="N225" s="214"/>
      <c r="O225" s="58" t="s">
        <v>513</v>
      </c>
      <c r="P225" s="21"/>
      <c r="Q225" s="214">
        <f>IF(SUM(Q214:R224)=0,"",SUM(Q214:R224))</f>
      </c>
      <c r="R225" s="214"/>
      <c r="S225" s="16" t="s">
        <v>514</v>
      </c>
      <c r="T225" s="17"/>
      <c r="U225" s="206">
        <f>IF(SUM(U214:W224)=0,"",SUM(U214:W224))</f>
      </c>
      <c r="V225" s="203"/>
      <c r="W225" s="203"/>
      <c r="X225" s="59" t="s">
        <v>494</v>
      </c>
      <c r="Y225" s="49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9"/>
    </row>
    <row r="226" spans="6:11" ht="15" customHeight="1">
      <c r="F226" s="1" t="s">
        <v>199</v>
      </c>
      <c r="G226" s="1" t="s">
        <v>207</v>
      </c>
      <c r="H226" s="1" t="s">
        <v>223</v>
      </c>
      <c r="I226" s="1" t="s">
        <v>165</v>
      </c>
      <c r="J226" s="1" t="s">
        <v>224</v>
      </c>
      <c r="K226" s="1" t="s">
        <v>200</v>
      </c>
    </row>
    <row r="227" spans="1:38" ht="15" customHeight="1">
      <c r="A227" s="11"/>
      <c r="B227" s="11"/>
      <c r="C227" s="11"/>
      <c r="D227" s="11"/>
      <c r="E227" s="11"/>
      <c r="F227" s="11"/>
      <c r="G227" s="11" t="s">
        <v>155</v>
      </c>
      <c r="H227" s="11"/>
      <c r="I227" s="11" t="s">
        <v>926</v>
      </c>
      <c r="J227" s="11" t="s">
        <v>205</v>
      </c>
      <c r="K227" s="11" t="s">
        <v>147</v>
      </c>
      <c r="L227" s="11" t="s">
        <v>796</v>
      </c>
      <c r="M227" s="11" t="s">
        <v>927</v>
      </c>
      <c r="N227" s="11" t="s">
        <v>136</v>
      </c>
      <c r="O227" s="11" t="s">
        <v>177</v>
      </c>
      <c r="P227" s="11" t="s">
        <v>205</v>
      </c>
      <c r="Q227" s="11" t="s">
        <v>161</v>
      </c>
      <c r="R227" s="11" t="s">
        <v>189</v>
      </c>
      <c r="S227" s="11" t="s">
        <v>667</v>
      </c>
      <c r="T227" s="11" t="s">
        <v>900</v>
      </c>
      <c r="U227" s="11" t="s">
        <v>901</v>
      </c>
      <c r="V227" s="11" t="s">
        <v>815</v>
      </c>
      <c r="W227" s="11" t="s">
        <v>816</v>
      </c>
      <c r="X227" s="11" t="s">
        <v>161</v>
      </c>
      <c r="Y227" s="11" t="s">
        <v>902</v>
      </c>
      <c r="Z227" s="11" t="s">
        <v>163</v>
      </c>
      <c r="AA227" s="11" t="s">
        <v>175</v>
      </c>
      <c r="AB227" s="11" t="s">
        <v>151</v>
      </c>
      <c r="AC227" s="11" t="s">
        <v>179</v>
      </c>
      <c r="AD227" s="11" t="s">
        <v>903</v>
      </c>
      <c r="AE227" s="11" t="s">
        <v>137</v>
      </c>
      <c r="AF227" s="11" t="s">
        <v>255</v>
      </c>
      <c r="AG227" s="11" t="s">
        <v>918</v>
      </c>
      <c r="AH227" s="11" t="s">
        <v>926</v>
      </c>
      <c r="AI227" s="11" t="s">
        <v>205</v>
      </c>
      <c r="AJ227" s="11" t="s">
        <v>147</v>
      </c>
      <c r="AK227" s="11" t="s">
        <v>796</v>
      </c>
      <c r="AL227" s="11"/>
    </row>
    <row r="228" spans="1:38" ht="15" customHeight="1">
      <c r="A228" s="11"/>
      <c r="B228" s="11"/>
      <c r="C228" s="11"/>
      <c r="D228" s="11"/>
      <c r="E228" s="11"/>
      <c r="F228" s="11"/>
      <c r="G228" s="11"/>
      <c r="H228" s="11" t="s">
        <v>927</v>
      </c>
      <c r="I228" s="11" t="s">
        <v>136</v>
      </c>
      <c r="J228" s="11" t="s">
        <v>177</v>
      </c>
      <c r="K228" s="11" t="s">
        <v>205</v>
      </c>
      <c r="L228" s="11" t="s">
        <v>158</v>
      </c>
      <c r="M228" s="11" t="s">
        <v>207</v>
      </c>
      <c r="N228" s="11" t="s">
        <v>223</v>
      </c>
      <c r="O228" s="11" t="s">
        <v>227</v>
      </c>
      <c r="P228" s="11" t="s">
        <v>163</v>
      </c>
      <c r="Q228" s="11" t="s">
        <v>599</v>
      </c>
      <c r="R228" s="11" t="s">
        <v>212</v>
      </c>
      <c r="S228" s="11" t="s">
        <v>600</v>
      </c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:38" ht="15" customHeight="1">
      <c r="A229" s="11"/>
      <c r="B229" s="11"/>
      <c r="C229" s="11"/>
      <c r="D229" s="11"/>
      <c r="E229" s="11"/>
      <c r="F229" s="11"/>
      <c r="G229" s="11" t="s">
        <v>110</v>
      </c>
      <c r="H229" s="11"/>
      <c r="I229" s="11" t="s">
        <v>351</v>
      </c>
      <c r="J229" s="11" t="s">
        <v>429</v>
      </c>
      <c r="K229" s="11" t="s">
        <v>501</v>
      </c>
      <c r="L229" s="11" t="s">
        <v>433</v>
      </c>
      <c r="M229" s="11" t="s">
        <v>100</v>
      </c>
      <c r="N229" s="11" t="s">
        <v>102</v>
      </c>
      <c r="O229" s="11" t="s">
        <v>128</v>
      </c>
      <c r="P229" s="11" t="s">
        <v>394</v>
      </c>
      <c r="Q229" s="11" t="s">
        <v>105</v>
      </c>
      <c r="R229" s="11" t="s">
        <v>741</v>
      </c>
      <c r="S229" s="11" t="s">
        <v>101</v>
      </c>
      <c r="T229" s="11" t="s">
        <v>99</v>
      </c>
      <c r="U229" s="11" t="s">
        <v>516</v>
      </c>
      <c r="V229" s="11" t="s">
        <v>517</v>
      </c>
      <c r="W229" s="11" t="s">
        <v>104</v>
      </c>
      <c r="X229" s="11" t="s">
        <v>611</v>
      </c>
      <c r="Y229" s="11" t="s">
        <v>634</v>
      </c>
      <c r="Z229" s="11" t="s">
        <v>642</v>
      </c>
      <c r="AA229" s="11" t="s">
        <v>499</v>
      </c>
      <c r="AB229" s="11" t="s">
        <v>500</v>
      </c>
      <c r="AC229" s="11" t="s">
        <v>105</v>
      </c>
      <c r="AD229" s="11" t="s">
        <v>344</v>
      </c>
      <c r="AE229" s="11" t="s">
        <v>643</v>
      </c>
      <c r="AF229" s="11" t="s">
        <v>667</v>
      </c>
      <c r="AG229" s="11" t="s">
        <v>632</v>
      </c>
      <c r="AH229" s="11" t="s">
        <v>637</v>
      </c>
      <c r="AI229" s="11" t="s">
        <v>644</v>
      </c>
      <c r="AJ229" s="11" t="s">
        <v>645</v>
      </c>
      <c r="AK229" s="11" t="s">
        <v>499</v>
      </c>
      <c r="AL229" s="11"/>
    </row>
    <row r="230" spans="1:38" ht="15" customHeight="1">
      <c r="A230" s="11"/>
      <c r="B230" s="11"/>
      <c r="C230" s="11"/>
      <c r="D230" s="11"/>
      <c r="E230" s="11"/>
      <c r="F230" s="11"/>
      <c r="G230" s="11"/>
      <c r="H230" s="11" t="s">
        <v>500</v>
      </c>
      <c r="I230" s="11" t="s">
        <v>100</v>
      </c>
      <c r="J230" s="11" t="s">
        <v>626</v>
      </c>
      <c r="K230" s="11" t="s">
        <v>98</v>
      </c>
      <c r="L230" s="11" t="s">
        <v>116</v>
      </c>
      <c r="M230" s="11" t="s">
        <v>102</v>
      </c>
      <c r="N230" s="11" t="s">
        <v>113</v>
      </c>
      <c r="O230" s="11"/>
      <c r="P230" s="11" t="s">
        <v>114</v>
      </c>
      <c r="Q230" s="11" t="s">
        <v>431</v>
      </c>
      <c r="R230" s="11" t="s">
        <v>518</v>
      </c>
      <c r="S230" s="11" t="s">
        <v>433</v>
      </c>
      <c r="T230" s="11" t="s">
        <v>108</v>
      </c>
      <c r="U230" s="11" t="s">
        <v>106</v>
      </c>
      <c r="V230" s="11" t="s">
        <v>99</v>
      </c>
      <c r="W230" s="11" t="s">
        <v>107</v>
      </c>
      <c r="X230" s="11" t="s">
        <v>108</v>
      </c>
      <c r="Y230" s="11" t="s">
        <v>109</v>
      </c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3" spans="4:13" ht="15" customHeight="1">
      <c r="D233" s="1" t="s">
        <v>524</v>
      </c>
      <c r="F233" s="1" t="s">
        <v>525</v>
      </c>
      <c r="G233" s="1" t="s">
        <v>526</v>
      </c>
      <c r="H233" s="1" t="s">
        <v>377</v>
      </c>
      <c r="I233" s="1" t="s">
        <v>348</v>
      </c>
      <c r="J233" s="1" t="s">
        <v>525</v>
      </c>
      <c r="K233" s="1" t="s">
        <v>527</v>
      </c>
      <c r="L233" s="1" t="s">
        <v>377</v>
      </c>
      <c r="M233" s="1" t="s">
        <v>433</v>
      </c>
    </row>
    <row r="234" spans="6:37" ht="15" customHeight="1">
      <c r="F234" s="233" t="s">
        <v>528</v>
      </c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35"/>
      <c r="U234" s="233" t="s">
        <v>928</v>
      </c>
      <c r="V234" s="234"/>
      <c r="W234" s="234"/>
      <c r="X234" s="234"/>
      <c r="Y234" s="234"/>
      <c r="Z234" s="234"/>
      <c r="AA234" s="234"/>
      <c r="AB234" s="234"/>
      <c r="AC234" s="235"/>
      <c r="AD234" s="233" t="s">
        <v>912</v>
      </c>
      <c r="AE234" s="234"/>
      <c r="AF234" s="234"/>
      <c r="AG234" s="234"/>
      <c r="AH234" s="234"/>
      <c r="AI234" s="234"/>
      <c r="AJ234" s="234"/>
      <c r="AK234" s="235"/>
    </row>
    <row r="235" spans="6:37" ht="15" customHeight="1">
      <c r="F235" s="215" t="s">
        <v>533</v>
      </c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7"/>
      <c r="U235" s="231"/>
      <c r="V235" s="232"/>
      <c r="W235" s="232"/>
      <c r="X235" s="109" t="s">
        <v>251</v>
      </c>
      <c r="Y235" s="109" t="s">
        <v>199</v>
      </c>
      <c r="Z235" s="232"/>
      <c r="AA235" s="232"/>
      <c r="AB235" s="21" t="s">
        <v>251</v>
      </c>
      <c r="AC235" s="115" t="s">
        <v>200</v>
      </c>
      <c r="AD235" s="228"/>
      <c r="AE235" s="229"/>
      <c r="AF235" s="229"/>
      <c r="AG235" s="229"/>
      <c r="AH235" s="229"/>
      <c r="AI235" s="229"/>
      <c r="AJ235" s="229"/>
      <c r="AK235" s="230"/>
    </row>
    <row r="236" spans="6:37" ht="15" customHeight="1">
      <c r="F236" s="215" t="s">
        <v>534</v>
      </c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7"/>
      <c r="U236" s="231"/>
      <c r="V236" s="232"/>
      <c r="W236" s="232"/>
      <c r="X236" s="109" t="s">
        <v>251</v>
      </c>
      <c r="Y236" s="109" t="s">
        <v>199</v>
      </c>
      <c r="Z236" s="232"/>
      <c r="AA236" s="232"/>
      <c r="AB236" s="21" t="s">
        <v>251</v>
      </c>
      <c r="AC236" s="115" t="s">
        <v>200</v>
      </c>
      <c r="AD236" s="228"/>
      <c r="AE236" s="229"/>
      <c r="AF236" s="229"/>
      <c r="AG236" s="229"/>
      <c r="AH236" s="229"/>
      <c r="AI236" s="229"/>
      <c r="AJ236" s="229"/>
      <c r="AK236" s="230"/>
    </row>
    <row r="237" spans="6:37" ht="15" customHeight="1">
      <c r="F237" s="215" t="s">
        <v>535</v>
      </c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7"/>
      <c r="U237" s="231"/>
      <c r="V237" s="232"/>
      <c r="W237" s="232"/>
      <c r="X237" s="109" t="s">
        <v>251</v>
      </c>
      <c r="Y237" s="109" t="s">
        <v>199</v>
      </c>
      <c r="Z237" s="232"/>
      <c r="AA237" s="232"/>
      <c r="AB237" s="21" t="s">
        <v>251</v>
      </c>
      <c r="AC237" s="115" t="s">
        <v>200</v>
      </c>
      <c r="AD237" s="228"/>
      <c r="AE237" s="229"/>
      <c r="AF237" s="229"/>
      <c r="AG237" s="229"/>
      <c r="AH237" s="229"/>
      <c r="AI237" s="229"/>
      <c r="AJ237" s="229"/>
      <c r="AK237" s="230"/>
    </row>
    <row r="238" spans="6:37" ht="15" customHeight="1">
      <c r="F238" s="215" t="s">
        <v>536</v>
      </c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7"/>
      <c r="U238" s="231"/>
      <c r="V238" s="232"/>
      <c r="W238" s="232"/>
      <c r="X238" s="109" t="s">
        <v>251</v>
      </c>
      <c r="Y238" s="109" t="s">
        <v>199</v>
      </c>
      <c r="Z238" s="232"/>
      <c r="AA238" s="232"/>
      <c r="AB238" s="21" t="s">
        <v>251</v>
      </c>
      <c r="AC238" s="115" t="s">
        <v>200</v>
      </c>
      <c r="AD238" s="228"/>
      <c r="AE238" s="229"/>
      <c r="AF238" s="229"/>
      <c r="AG238" s="229"/>
      <c r="AH238" s="229"/>
      <c r="AI238" s="229"/>
      <c r="AJ238" s="229"/>
      <c r="AK238" s="230"/>
    </row>
    <row r="239" spans="6:37" ht="15" customHeight="1">
      <c r="F239" s="215" t="s">
        <v>537</v>
      </c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7"/>
      <c r="U239" s="231"/>
      <c r="V239" s="232"/>
      <c r="W239" s="232"/>
      <c r="X239" s="109" t="s">
        <v>251</v>
      </c>
      <c r="Y239" s="109" t="s">
        <v>199</v>
      </c>
      <c r="Z239" s="232"/>
      <c r="AA239" s="232"/>
      <c r="AB239" s="21" t="s">
        <v>251</v>
      </c>
      <c r="AC239" s="115" t="s">
        <v>200</v>
      </c>
      <c r="AD239" s="228"/>
      <c r="AE239" s="229"/>
      <c r="AF239" s="229"/>
      <c r="AG239" s="229"/>
      <c r="AH239" s="229"/>
      <c r="AI239" s="229"/>
      <c r="AJ239" s="229"/>
      <c r="AK239" s="230"/>
    </row>
    <row r="240" spans="6:37" ht="15" customHeight="1">
      <c r="F240" s="215" t="s">
        <v>538</v>
      </c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7"/>
      <c r="U240" s="231"/>
      <c r="V240" s="232"/>
      <c r="W240" s="232"/>
      <c r="X240" s="109" t="s">
        <v>251</v>
      </c>
      <c r="Y240" s="109" t="s">
        <v>199</v>
      </c>
      <c r="Z240" s="232"/>
      <c r="AA240" s="232"/>
      <c r="AB240" s="21" t="s">
        <v>251</v>
      </c>
      <c r="AC240" s="115" t="s">
        <v>200</v>
      </c>
      <c r="AD240" s="228"/>
      <c r="AE240" s="229"/>
      <c r="AF240" s="229"/>
      <c r="AG240" s="229"/>
      <c r="AH240" s="229"/>
      <c r="AI240" s="229"/>
      <c r="AJ240" s="229"/>
      <c r="AK240" s="230"/>
    </row>
    <row r="241" spans="6:37" ht="15" customHeight="1">
      <c r="F241" s="215" t="s">
        <v>539</v>
      </c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7"/>
      <c r="U241" s="231"/>
      <c r="V241" s="232"/>
      <c r="W241" s="232"/>
      <c r="X241" s="109" t="s">
        <v>251</v>
      </c>
      <c r="Y241" s="109" t="s">
        <v>199</v>
      </c>
      <c r="Z241" s="232"/>
      <c r="AA241" s="232"/>
      <c r="AB241" s="21" t="s">
        <v>251</v>
      </c>
      <c r="AC241" s="115" t="s">
        <v>200</v>
      </c>
      <c r="AD241" s="228"/>
      <c r="AE241" s="229"/>
      <c r="AF241" s="229"/>
      <c r="AG241" s="229"/>
      <c r="AH241" s="229"/>
      <c r="AI241" s="229"/>
      <c r="AJ241" s="229"/>
      <c r="AK241" s="230"/>
    </row>
    <row r="242" spans="6:37" ht="15" customHeight="1">
      <c r="F242" s="215" t="s">
        <v>540</v>
      </c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7"/>
      <c r="U242" s="231"/>
      <c r="V242" s="232"/>
      <c r="W242" s="232"/>
      <c r="X242" s="109" t="s">
        <v>251</v>
      </c>
      <c r="Y242" s="109" t="s">
        <v>199</v>
      </c>
      <c r="Z242" s="232"/>
      <c r="AA242" s="232"/>
      <c r="AB242" s="21" t="s">
        <v>251</v>
      </c>
      <c r="AC242" s="115" t="s">
        <v>200</v>
      </c>
      <c r="AD242" s="228"/>
      <c r="AE242" s="229"/>
      <c r="AF242" s="229"/>
      <c r="AG242" s="229"/>
      <c r="AH242" s="229"/>
      <c r="AI242" s="229"/>
      <c r="AJ242" s="229"/>
      <c r="AK242" s="230"/>
    </row>
    <row r="243" spans="6:37" ht="15" customHeight="1">
      <c r="F243" s="218" t="s">
        <v>934</v>
      </c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20"/>
      <c r="U243" s="231"/>
      <c r="V243" s="232"/>
      <c r="W243" s="232"/>
      <c r="X243" s="109" t="s">
        <v>251</v>
      </c>
      <c r="Y243" s="109" t="s">
        <v>199</v>
      </c>
      <c r="Z243" s="232"/>
      <c r="AA243" s="232"/>
      <c r="AB243" s="21" t="s">
        <v>251</v>
      </c>
      <c r="AC243" s="115" t="s">
        <v>200</v>
      </c>
      <c r="AD243" s="228"/>
      <c r="AE243" s="229"/>
      <c r="AF243" s="229"/>
      <c r="AG243" s="229"/>
      <c r="AH243" s="229"/>
      <c r="AI243" s="229"/>
      <c r="AJ243" s="229"/>
      <c r="AK243" s="230"/>
    </row>
    <row r="244" spans="6:37" ht="15" customHeight="1">
      <c r="F244" s="218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20"/>
      <c r="U244" s="231"/>
      <c r="V244" s="232"/>
      <c r="W244" s="232"/>
      <c r="X244" s="109" t="s">
        <v>251</v>
      </c>
      <c r="Y244" s="109" t="s">
        <v>199</v>
      </c>
      <c r="Z244" s="232"/>
      <c r="AA244" s="232"/>
      <c r="AB244" s="21" t="s">
        <v>251</v>
      </c>
      <c r="AC244" s="115" t="s">
        <v>200</v>
      </c>
      <c r="AD244" s="228"/>
      <c r="AE244" s="229"/>
      <c r="AF244" s="229"/>
      <c r="AG244" s="229"/>
      <c r="AH244" s="229"/>
      <c r="AI244" s="229"/>
      <c r="AJ244" s="229"/>
      <c r="AK244" s="230"/>
    </row>
    <row r="245" spans="6:37" ht="15" customHeight="1">
      <c r="F245" s="218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20"/>
      <c r="U245" s="231"/>
      <c r="V245" s="232"/>
      <c r="W245" s="232"/>
      <c r="X245" s="109" t="s">
        <v>251</v>
      </c>
      <c r="Y245" s="109" t="s">
        <v>199</v>
      </c>
      <c r="Z245" s="232"/>
      <c r="AA245" s="232"/>
      <c r="AB245" s="21" t="s">
        <v>251</v>
      </c>
      <c r="AC245" s="115" t="s">
        <v>200</v>
      </c>
      <c r="AD245" s="228"/>
      <c r="AE245" s="229"/>
      <c r="AF245" s="229"/>
      <c r="AG245" s="229"/>
      <c r="AH245" s="229"/>
      <c r="AI245" s="229"/>
      <c r="AJ245" s="229"/>
      <c r="AK245" s="230"/>
    </row>
    <row r="246" spans="6:37" ht="15" customHeight="1">
      <c r="F246" s="228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30"/>
      <c r="U246" s="231"/>
      <c r="V246" s="232"/>
      <c r="W246" s="232"/>
      <c r="X246" s="109" t="s">
        <v>251</v>
      </c>
      <c r="Y246" s="109" t="s">
        <v>199</v>
      </c>
      <c r="Z246" s="232"/>
      <c r="AA246" s="232"/>
      <c r="AB246" s="21" t="s">
        <v>251</v>
      </c>
      <c r="AC246" s="115" t="s">
        <v>200</v>
      </c>
      <c r="AD246" s="228"/>
      <c r="AE246" s="229"/>
      <c r="AF246" s="229"/>
      <c r="AG246" s="229"/>
      <c r="AH246" s="229"/>
      <c r="AI246" s="229"/>
      <c r="AJ246" s="229"/>
      <c r="AK246" s="230"/>
    </row>
    <row r="247" spans="6:37" ht="15" customHeight="1">
      <c r="F247" s="228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30"/>
      <c r="U247" s="231"/>
      <c r="V247" s="232"/>
      <c r="W247" s="232"/>
      <c r="X247" s="109" t="s">
        <v>251</v>
      </c>
      <c r="Y247" s="109" t="s">
        <v>199</v>
      </c>
      <c r="Z247" s="232"/>
      <c r="AA247" s="232"/>
      <c r="AB247" s="21" t="s">
        <v>251</v>
      </c>
      <c r="AC247" s="115" t="s">
        <v>200</v>
      </c>
      <c r="AD247" s="228"/>
      <c r="AE247" s="229"/>
      <c r="AF247" s="229"/>
      <c r="AG247" s="229"/>
      <c r="AH247" s="229"/>
      <c r="AI247" s="229"/>
      <c r="AJ247" s="229"/>
      <c r="AK247" s="230"/>
    </row>
    <row r="248" spans="6:37" ht="15" customHeight="1">
      <c r="F248" s="233" t="s">
        <v>532</v>
      </c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235"/>
      <c r="U248" s="226">
        <f>IF(SUM(U235:W247)=0,"",SUM(U235:W247))</f>
      </c>
      <c r="V248" s="227"/>
      <c r="W248" s="227"/>
      <c r="X248" s="109" t="s">
        <v>251</v>
      </c>
      <c r="Y248" s="109" t="s">
        <v>199</v>
      </c>
      <c r="Z248" s="221">
        <f>IF(SUM(Z235:AA247)=0,"",SUM(Z235:AA247))</f>
      </c>
      <c r="AA248" s="222"/>
      <c r="AB248" s="21" t="s">
        <v>251</v>
      </c>
      <c r="AC248" s="115" t="s">
        <v>200</v>
      </c>
      <c r="AD248" s="223"/>
      <c r="AE248" s="224"/>
      <c r="AF248" s="224"/>
      <c r="AG248" s="224"/>
      <c r="AH248" s="224"/>
      <c r="AI248" s="224"/>
      <c r="AJ248" s="224"/>
      <c r="AK248" s="225"/>
    </row>
    <row r="249" spans="6:11" ht="15" customHeight="1">
      <c r="F249" s="1" t="s">
        <v>199</v>
      </c>
      <c r="G249" s="1" t="s">
        <v>207</v>
      </c>
      <c r="H249" s="1" t="s">
        <v>223</v>
      </c>
      <c r="I249" s="1" t="s">
        <v>165</v>
      </c>
      <c r="J249" s="1" t="s">
        <v>224</v>
      </c>
      <c r="K249" s="1" t="s">
        <v>200</v>
      </c>
    </row>
    <row r="250" spans="1:38" ht="15" customHeight="1">
      <c r="A250" s="11"/>
      <c r="B250" s="11"/>
      <c r="C250" s="11"/>
      <c r="D250" s="11"/>
      <c r="E250" s="11"/>
      <c r="F250" s="11"/>
      <c r="G250" s="11" t="s">
        <v>128</v>
      </c>
      <c r="H250" s="11"/>
      <c r="I250" s="11" t="s">
        <v>496</v>
      </c>
      <c r="J250" s="11" t="s">
        <v>541</v>
      </c>
      <c r="K250" s="11" t="s">
        <v>335</v>
      </c>
      <c r="L250" s="11" t="s">
        <v>104</v>
      </c>
      <c r="M250" s="11" t="s">
        <v>365</v>
      </c>
      <c r="N250" s="11" t="s">
        <v>364</v>
      </c>
      <c r="O250" s="11" t="s">
        <v>100</v>
      </c>
      <c r="P250" s="11" t="s">
        <v>102</v>
      </c>
      <c r="Q250" s="11" t="s">
        <v>667</v>
      </c>
      <c r="R250" s="11" t="s">
        <v>646</v>
      </c>
      <c r="S250" s="11" t="s">
        <v>647</v>
      </c>
      <c r="T250" s="11" t="s">
        <v>632</v>
      </c>
      <c r="U250" s="11" t="s">
        <v>642</v>
      </c>
      <c r="V250" s="11" t="s">
        <v>613</v>
      </c>
      <c r="W250" s="11" t="s">
        <v>648</v>
      </c>
      <c r="X250" s="11" t="s">
        <v>634</v>
      </c>
      <c r="Y250" s="11" t="s">
        <v>542</v>
      </c>
      <c r="Z250" s="11" t="s">
        <v>634</v>
      </c>
      <c r="AA250" s="11" t="s">
        <v>113</v>
      </c>
      <c r="AB250" s="11" t="s">
        <v>328</v>
      </c>
      <c r="AC250" s="11" t="s">
        <v>329</v>
      </c>
      <c r="AD250" s="11" t="s">
        <v>442</v>
      </c>
      <c r="AE250" s="11" t="s">
        <v>329</v>
      </c>
      <c r="AF250" s="11" t="s">
        <v>543</v>
      </c>
      <c r="AG250" s="11" t="s">
        <v>114</v>
      </c>
      <c r="AH250" s="11" t="s">
        <v>667</v>
      </c>
      <c r="AI250" s="11" t="s">
        <v>646</v>
      </c>
      <c r="AJ250" s="11" t="s">
        <v>647</v>
      </c>
      <c r="AK250" s="11" t="s">
        <v>632</v>
      </c>
      <c r="AL250" s="11"/>
    </row>
    <row r="251" spans="1:38" ht="15" customHeight="1">
      <c r="A251" s="11"/>
      <c r="B251" s="11"/>
      <c r="C251" s="11"/>
      <c r="D251" s="11"/>
      <c r="E251" s="11"/>
      <c r="F251" s="11"/>
      <c r="G251" s="11"/>
      <c r="H251" s="11" t="s">
        <v>642</v>
      </c>
      <c r="I251" s="11" t="s">
        <v>613</v>
      </c>
      <c r="J251" s="11" t="s">
        <v>611</v>
      </c>
      <c r="K251" s="11" t="s">
        <v>634</v>
      </c>
      <c r="L251" s="11" t="s">
        <v>649</v>
      </c>
      <c r="M251" s="11" t="s">
        <v>634</v>
      </c>
      <c r="N251" s="11" t="s">
        <v>113</v>
      </c>
      <c r="O251" s="11" t="s">
        <v>376</v>
      </c>
      <c r="P251" s="11" t="s">
        <v>379</v>
      </c>
      <c r="Q251" s="11" t="s">
        <v>374</v>
      </c>
      <c r="R251" s="11" t="s">
        <v>375</v>
      </c>
      <c r="S251" s="11" t="s">
        <v>544</v>
      </c>
      <c r="T251" s="11" t="s">
        <v>545</v>
      </c>
      <c r="U251" s="11" t="s">
        <v>377</v>
      </c>
      <c r="V251" s="11" t="s">
        <v>114</v>
      </c>
      <c r="W251" s="11" t="s">
        <v>667</v>
      </c>
      <c r="X251" s="11" t="s">
        <v>646</v>
      </c>
      <c r="Y251" s="11" t="s">
        <v>647</v>
      </c>
      <c r="Z251" s="11" t="s">
        <v>632</v>
      </c>
      <c r="AA251" s="11" t="s">
        <v>642</v>
      </c>
      <c r="AB251" s="11" t="s">
        <v>613</v>
      </c>
      <c r="AC251" s="11" t="s">
        <v>650</v>
      </c>
      <c r="AD251" s="11" t="s">
        <v>651</v>
      </c>
      <c r="AE251" s="11" t="s">
        <v>634</v>
      </c>
      <c r="AF251" s="11" t="s">
        <v>652</v>
      </c>
      <c r="AG251" s="11" t="s">
        <v>653</v>
      </c>
      <c r="AH251" s="11" t="s">
        <v>634</v>
      </c>
      <c r="AI251" s="11" t="s">
        <v>113</v>
      </c>
      <c r="AJ251" s="11" t="s">
        <v>546</v>
      </c>
      <c r="AK251" s="11" t="s">
        <v>547</v>
      </c>
      <c r="AL251" s="11"/>
    </row>
    <row r="252" spans="1:38" ht="15" customHeight="1">
      <c r="A252" s="11"/>
      <c r="B252" s="11"/>
      <c r="C252" s="11"/>
      <c r="D252" s="11"/>
      <c r="E252" s="11"/>
      <c r="F252" s="11"/>
      <c r="G252" s="11"/>
      <c r="H252" s="11" t="s">
        <v>376</v>
      </c>
      <c r="I252" s="11" t="s">
        <v>379</v>
      </c>
      <c r="J252" s="11" t="s">
        <v>374</v>
      </c>
      <c r="K252" s="11" t="s">
        <v>375</v>
      </c>
      <c r="L252" s="11" t="s">
        <v>544</v>
      </c>
      <c r="M252" s="11" t="s">
        <v>545</v>
      </c>
      <c r="N252" s="11" t="s">
        <v>377</v>
      </c>
      <c r="O252" s="11" t="s">
        <v>114</v>
      </c>
      <c r="P252" s="11" t="s">
        <v>667</v>
      </c>
      <c r="Q252" s="11" t="s">
        <v>548</v>
      </c>
      <c r="R252" s="11" t="s">
        <v>328</v>
      </c>
      <c r="S252" s="11" t="s">
        <v>442</v>
      </c>
      <c r="T252" s="11" t="s">
        <v>329</v>
      </c>
      <c r="U252" s="11" t="s">
        <v>445</v>
      </c>
      <c r="V252" s="11" t="s">
        <v>549</v>
      </c>
      <c r="W252" s="11" t="s">
        <v>447</v>
      </c>
      <c r="X252" s="11" t="s">
        <v>524</v>
      </c>
      <c r="Y252" s="11" t="s">
        <v>654</v>
      </c>
      <c r="Z252" s="11" t="s">
        <v>632</v>
      </c>
      <c r="AA252" s="11" t="s">
        <v>634</v>
      </c>
      <c r="AB252" s="11" t="s">
        <v>644</v>
      </c>
      <c r="AC252" s="11" t="s">
        <v>634</v>
      </c>
      <c r="AD252" s="11" t="s">
        <v>667</v>
      </c>
      <c r="AE252" s="11" t="s">
        <v>548</v>
      </c>
      <c r="AF252" s="11" t="s">
        <v>328</v>
      </c>
      <c r="AG252" s="11" t="s">
        <v>458</v>
      </c>
      <c r="AH252" s="11" t="s">
        <v>329</v>
      </c>
      <c r="AI252" s="11" t="s">
        <v>655</v>
      </c>
      <c r="AJ252" s="11" t="s">
        <v>656</v>
      </c>
      <c r="AK252" s="11" t="s">
        <v>637</v>
      </c>
      <c r="AL252" s="11"/>
    </row>
    <row r="253" spans="1:38" ht="15" customHeight="1">
      <c r="A253" s="11"/>
      <c r="B253" s="11"/>
      <c r="C253" s="11"/>
      <c r="D253" s="11"/>
      <c r="E253" s="11"/>
      <c r="F253" s="11"/>
      <c r="G253" s="11"/>
      <c r="H253" s="11" t="s">
        <v>657</v>
      </c>
      <c r="I253" s="11" t="s">
        <v>634</v>
      </c>
      <c r="J253" s="11" t="s">
        <v>667</v>
      </c>
      <c r="K253" s="11" t="s">
        <v>525</v>
      </c>
      <c r="L253" s="11" t="s">
        <v>526</v>
      </c>
      <c r="M253" s="11" t="s">
        <v>543</v>
      </c>
      <c r="N253" s="11" t="s">
        <v>667</v>
      </c>
      <c r="O253" s="11" t="s">
        <v>525</v>
      </c>
      <c r="P253" s="11" t="s">
        <v>527</v>
      </c>
      <c r="Q253" s="11" t="s">
        <v>543</v>
      </c>
      <c r="R253" s="11" t="s">
        <v>667</v>
      </c>
      <c r="S253" s="11" t="s">
        <v>328</v>
      </c>
      <c r="T253" s="11" t="s">
        <v>329</v>
      </c>
      <c r="U253" s="11" t="s">
        <v>525</v>
      </c>
      <c r="V253" s="11" t="s">
        <v>543</v>
      </c>
      <c r="W253" s="11" t="s">
        <v>667</v>
      </c>
      <c r="X253" s="11" t="s">
        <v>103</v>
      </c>
      <c r="Y253" s="11" t="s">
        <v>104</v>
      </c>
      <c r="Z253" s="11" t="s">
        <v>380</v>
      </c>
      <c r="AA253" s="11" t="s">
        <v>104</v>
      </c>
      <c r="AB253" s="11" t="s">
        <v>365</v>
      </c>
      <c r="AC253" s="11" t="s">
        <v>364</v>
      </c>
      <c r="AD253" s="11" t="s">
        <v>105</v>
      </c>
      <c r="AE253" s="11" t="s">
        <v>345</v>
      </c>
      <c r="AF253" s="11" t="s">
        <v>367</v>
      </c>
      <c r="AG253" s="11" t="s">
        <v>106</v>
      </c>
      <c r="AH253" s="11" t="s">
        <v>99</v>
      </c>
      <c r="AI253" s="11" t="s">
        <v>107</v>
      </c>
      <c r="AJ253" s="11" t="s">
        <v>108</v>
      </c>
      <c r="AK253" s="11" t="s">
        <v>109</v>
      </c>
      <c r="AL253" s="11"/>
    </row>
    <row r="254" spans="1:38" ht="15" customHeight="1">
      <c r="A254" s="11"/>
      <c r="B254" s="11"/>
      <c r="C254" s="11"/>
      <c r="D254" s="11"/>
      <c r="E254" s="11"/>
      <c r="F254" s="11"/>
      <c r="G254" s="11"/>
      <c r="H254" s="11" t="s">
        <v>120</v>
      </c>
      <c r="I254" s="11"/>
      <c r="J254" s="11" t="s">
        <v>646</v>
      </c>
      <c r="K254" s="11" t="s">
        <v>647</v>
      </c>
      <c r="L254" s="11" t="s">
        <v>632</v>
      </c>
      <c r="M254" s="11" t="s">
        <v>642</v>
      </c>
      <c r="N254" s="11" t="s">
        <v>613</v>
      </c>
      <c r="O254" s="11" t="s">
        <v>648</v>
      </c>
      <c r="P254" s="11" t="s">
        <v>634</v>
      </c>
      <c r="Q254" s="11" t="s">
        <v>542</v>
      </c>
      <c r="R254" s="11" t="s">
        <v>634</v>
      </c>
      <c r="S254" s="11" t="s">
        <v>113</v>
      </c>
      <c r="T254" s="11" t="s">
        <v>328</v>
      </c>
      <c r="U254" s="11" t="s">
        <v>329</v>
      </c>
      <c r="V254" s="11" t="s">
        <v>442</v>
      </c>
      <c r="W254" s="11" t="s">
        <v>329</v>
      </c>
      <c r="X254" s="11" t="s">
        <v>543</v>
      </c>
      <c r="Y254" s="11" t="s">
        <v>114</v>
      </c>
      <c r="Z254" s="11" t="s">
        <v>667</v>
      </c>
      <c r="AA254" s="11" t="s">
        <v>646</v>
      </c>
      <c r="AB254" s="11" t="s">
        <v>647</v>
      </c>
      <c r="AC254" s="11" t="s">
        <v>632</v>
      </c>
      <c r="AD254" s="11" t="s">
        <v>642</v>
      </c>
      <c r="AE254" s="11" t="s">
        <v>613</v>
      </c>
      <c r="AF254" s="11" t="s">
        <v>611</v>
      </c>
      <c r="AG254" s="11" t="s">
        <v>634</v>
      </c>
      <c r="AH254" s="11" t="s">
        <v>649</v>
      </c>
      <c r="AI254" s="11" t="s">
        <v>634</v>
      </c>
      <c r="AJ254" s="11" t="s">
        <v>113</v>
      </c>
      <c r="AK254" s="11" t="s">
        <v>376</v>
      </c>
      <c r="AL254" s="11"/>
    </row>
    <row r="255" spans="1:38" ht="15" customHeight="1">
      <c r="A255" s="11"/>
      <c r="B255" s="11"/>
      <c r="C255" s="11"/>
      <c r="D255" s="11"/>
      <c r="E255" s="11"/>
      <c r="F255" s="11"/>
      <c r="G255" s="11"/>
      <c r="H255" s="11"/>
      <c r="I255" s="11" t="s">
        <v>379</v>
      </c>
      <c r="J255" s="11" t="s">
        <v>374</v>
      </c>
      <c r="K255" s="11" t="s">
        <v>375</v>
      </c>
      <c r="L255" s="11" t="s">
        <v>544</v>
      </c>
      <c r="M255" s="11" t="s">
        <v>545</v>
      </c>
      <c r="N255" s="11" t="s">
        <v>377</v>
      </c>
      <c r="O255" s="11" t="s">
        <v>114</v>
      </c>
      <c r="P255" s="11" t="s">
        <v>667</v>
      </c>
      <c r="Q255" s="11" t="s">
        <v>646</v>
      </c>
      <c r="R255" s="11" t="s">
        <v>647</v>
      </c>
      <c r="S255" s="11" t="s">
        <v>632</v>
      </c>
      <c r="T255" s="11" t="s">
        <v>642</v>
      </c>
      <c r="U255" s="11" t="s">
        <v>613</v>
      </c>
      <c r="V255" s="11" t="s">
        <v>650</v>
      </c>
      <c r="W255" s="11" t="s">
        <v>651</v>
      </c>
      <c r="X255" s="11" t="s">
        <v>634</v>
      </c>
      <c r="Y255" s="11" t="s">
        <v>652</v>
      </c>
      <c r="Z255" s="11" t="s">
        <v>653</v>
      </c>
      <c r="AA255" s="11" t="s">
        <v>634</v>
      </c>
      <c r="AB255" s="11" t="s">
        <v>113</v>
      </c>
      <c r="AC255" s="11" t="s">
        <v>546</v>
      </c>
      <c r="AD255" s="11" t="s">
        <v>547</v>
      </c>
      <c r="AE255" s="11" t="s">
        <v>376</v>
      </c>
      <c r="AF255" s="11" t="s">
        <v>379</v>
      </c>
      <c r="AG255" s="11" t="s">
        <v>374</v>
      </c>
      <c r="AH255" s="11" t="s">
        <v>375</v>
      </c>
      <c r="AI255" s="11" t="s">
        <v>544</v>
      </c>
      <c r="AJ255" s="11" t="s">
        <v>545</v>
      </c>
      <c r="AK255" s="11" t="s">
        <v>377</v>
      </c>
      <c r="AL255" s="11" t="s">
        <v>114</v>
      </c>
    </row>
    <row r="256" spans="1:38" ht="15" customHeight="1">
      <c r="A256" s="11"/>
      <c r="B256" s="11"/>
      <c r="C256" s="11"/>
      <c r="D256" s="11"/>
      <c r="E256" s="11"/>
      <c r="F256" s="11"/>
      <c r="G256" s="11"/>
      <c r="H256" s="11"/>
      <c r="I256" s="11" t="s">
        <v>108</v>
      </c>
      <c r="J256" s="11" t="s">
        <v>102</v>
      </c>
      <c r="K256" s="11" t="s">
        <v>667</v>
      </c>
      <c r="L256" s="11" t="s">
        <v>658</v>
      </c>
      <c r="M256" s="11" t="s">
        <v>637</v>
      </c>
      <c r="N256" s="11" t="s">
        <v>644</v>
      </c>
      <c r="O256" s="11" t="s">
        <v>634</v>
      </c>
      <c r="P256" s="11" t="s">
        <v>335</v>
      </c>
      <c r="Q256" s="11" t="s">
        <v>111</v>
      </c>
      <c r="R256" s="11" t="s">
        <v>391</v>
      </c>
      <c r="S256" s="11" t="s">
        <v>475</v>
      </c>
      <c r="T256" s="11" t="s">
        <v>106</v>
      </c>
      <c r="U256" s="11" t="s">
        <v>99</v>
      </c>
      <c r="V256" s="11" t="s">
        <v>550</v>
      </c>
      <c r="W256" s="11" t="s">
        <v>551</v>
      </c>
      <c r="X256" s="11" t="s">
        <v>105</v>
      </c>
      <c r="Y256" s="11" t="s">
        <v>551</v>
      </c>
      <c r="Z256" s="11" t="s">
        <v>552</v>
      </c>
      <c r="AA256" s="11" t="s">
        <v>115</v>
      </c>
      <c r="AB256" s="11" t="s">
        <v>667</v>
      </c>
      <c r="AC256" s="11" t="s">
        <v>553</v>
      </c>
      <c r="AD256" s="11" t="s">
        <v>328</v>
      </c>
      <c r="AE256" s="11" t="s">
        <v>554</v>
      </c>
      <c r="AF256" s="11" t="s">
        <v>399</v>
      </c>
      <c r="AG256" s="11" t="s">
        <v>555</v>
      </c>
      <c r="AH256" s="11" t="s">
        <v>111</v>
      </c>
      <c r="AI256" s="11" t="s">
        <v>556</v>
      </c>
      <c r="AJ256" s="11" t="s">
        <v>101</v>
      </c>
      <c r="AK256" s="11" t="s">
        <v>99</v>
      </c>
      <c r="AL256" s="11"/>
    </row>
    <row r="257" spans="1:38" ht="15" customHeight="1">
      <c r="A257" s="11"/>
      <c r="B257" s="11"/>
      <c r="C257" s="11"/>
      <c r="D257" s="11"/>
      <c r="E257" s="11"/>
      <c r="F257" s="11"/>
      <c r="G257" s="11"/>
      <c r="H257" s="11"/>
      <c r="I257" s="11" t="s">
        <v>550</v>
      </c>
      <c r="J257" s="11" t="s">
        <v>551</v>
      </c>
      <c r="K257" s="11" t="s">
        <v>551</v>
      </c>
      <c r="L257" s="11" t="s">
        <v>552</v>
      </c>
      <c r="M257" s="11" t="s">
        <v>377</v>
      </c>
      <c r="N257" s="11" t="s">
        <v>557</v>
      </c>
      <c r="O257" s="11" t="s">
        <v>558</v>
      </c>
      <c r="P257" s="11" t="s">
        <v>100</v>
      </c>
      <c r="Q257" s="11" t="s">
        <v>559</v>
      </c>
      <c r="R257" s="11" t="s">
        <v>370</v>
      </c>
      <c r="S257" s="11" t="s">
        <v>659</v>
      </c>
      <c r="T257" s="11" t="s">
        <v>628</v>
      </c>
      <c r="U257" s="11" t="s">
        <v>627</v>
      </c>
      <c r="V257" s="11" t="s">
        <v>377</v>
      </c>
      <c r="W257" s="11" t="s">
        <v>108</v>
      </c>
      <c r="X257" s="11" t="s">
        <v>106</v>
      </c>
      <c r="Y257" s="11" t="s">
        <v>99</v>
      </c>
      <c r="Z257" s="11" t="s">
        <v>109</v>
      </c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:38" ht="15" customHeight="1">
      <c r="A258" s="11"/>
      <c r="B258" s="11"/>
      <c r="C258" s="11"/>
      <c r="D258" s="11"/>
      <c r="E258" s="11"/>
      <c r="F258" s="11"/>
      <c r="G258" s="11"/>
      <c r="H258" s="11" t="s">
        <v>464</v>
      </c>
      <c r="I258" s="11"/>
      <c r="J258" s="11" t="s">
        <v>548</v>
      </c>
      <c r="K258" s="11" t="s">
        <v>328</v>
      </c>
      <c r="L258" s="11" t="s">
        <v>442</v>
      </c>
      <c r="M258" s="11" t="s">
        <v>329</v>
      </c>
      <c r="N258" s="11" t="s">
        <v>445</v>
      </c>
      <c r="O258" s="11" t="s">
        <v>549</v>
      </c>
      <c r="P258" s="11" t="s">
        <v>447</v>
      </c>
      <c r="Q258" s="11" t="s">
        <v>524</v>
      </c>
      <c r="R258" s="11" t="s">
        <v>654</v>
      </c>
      <c r="S258" s="11" t="s">
        <v>632</v>
      </c>
      <c r="T258" s="11" t="s">
        <v>634</v>
      </c>
      <c r="U258" s="11" t="s">
        <v>644</v>
      </c>
      <c r="V258" s="11" t="s">
        <v>634</v>
      </c>
      <c r="W258" s="11" t="s">
        <v>108</v>
      </c>
      <c r="X258" s="11" t="s">
        <v>102</v>
      </c>
      <c r="Y258" s="11" t="s">
        <v>667</v>
      </c>
      <c r="Z258" s="11" t="s">
        <v>548</v>
      </c>
      <c r="AA258" s="11" t="s">
        <v>328</v>
      </c>
      <c r="AB258" s="11" t="s">
        <v>442</v>
      </c>
      <c r="AC258" s="11" t="s">
        <v>329</v>
      </c>
      <c r="AD258" s="11" t="s">
        <v>445</v>
      </c>
      <c r="AE258" s="11" t="s">
        <v>549</v>
      </c>
      <c r="AF258" s="11" t="s">
        <v>447</v>
      </c>
      <c r="AG258" s="11" t="s">
        <v>524</v>
      </c>
      <c r="AH258" s="11" t="s">
        <v>654</v>
      </c>
      <c r="AI258" s="11" t="s">
        <v>632</v>
      </c>
      <c r="AJ258" s="11" t="s">
        <v>634</v>
      </c>
      <c r="AK258" s="11" t="s">
        <v>644</v>
      </c>
      <c r="AL258" s="11"/>
    </row>
    <row r="259" spans="1:38" ht="15" customHeight="1">
      <c r="A259" s="11"/>
      <c r="B259" s="11"/>
      <c r="C259" s="11"/>
      <c r="D259" s="11"/>
      <c r="E259" s="11"/>
      <c r="F259" s="11"/>
      <c r="G259" s="11"/>
      <c r="H259" s="11"/>
      <c r="I259" s="11" t="s">
        <v>634</v>
      </c>
      <c r="J259" s="11" t="s">
        <v>560</v>
      </c>
      <c r="K259" s="11" t="s">
        <v>363</v>
      </c>
      <c r="L259" s="11" t="s">
        <v>104</v>
      </c>
      <c r="M259" s="11" t="s">
        <v>627</v>
      </c>
      <c r="N259" s="11" t="s">
        <v>605</v>
      </c>
      <c r="O259" s="11" t="s">
        <v>104</v>
      </c>
      <c r="P259" s="11" t="s">
        <v>550</v>
      </c>
      <c r="Q259" s="11" t="s">
        <v>551</v>
      </c>
      <c r="R259" s="11" t="s">
        <v>105</v>
      </c>
      <c r="S259" s="11" t="s">
        <v>561</v>
      </c>
      <c r="T259" s="11" t="s">
        <v>562</v>
      </c>
      <c r="U259" s="11" t="s">
        <v>106</v>
      </c>
      <c r="V259" s="11" t="s">
        <v>99</v>
      </c>
      <c r="W259" s="11" t="s">
        <v>603</v>
      </c>
      <c r="X259" s="11" t="s">
        <v>660</v>
      </c>
      <c r="Y259" s="11" t="s">
        <v>115</v>
      </c>
      <c r="Z259" s="11" t="s">
        <v>116</v>
      </c>
      <c r="AA259" s="11" t="s">
        <v>667</v>
      </c>
      <c r="AB259" s="11" t="s">
        <v>563</v>
      </c>
      <c r="AC259" s="11" t="s">
        <v>564</v>
      </c>
      <c r="AD259" s="11" t="s">
        <v>602</v>
      </c>
      <c r="AE259" s="11" t="s">
        <v>565</v>
      </c>
      <c r="AF259" s="11" t="s">
        <v>566</v>
      </c>
      <c r="AG259" s="11" t="s">
        <v>603</v>
      </c>
      <c r="AH259" s="11" t="s">
        <v>442</v>
      </c>
      <c r="AI259" s="11" t="s">
        <v>329</v>
      </c>
      <c r="AJ259" s="11" t="s">
        <v>445</v>
      </c>
      <c r="AK259" s="11" t="s">
        <v>105</v>
      </c>
      <c r="AL259" s="11"/>
    </row>
    <row r="260" spans="1:38" ht="15" customHeight="1">
      <c r="A260" s="11"/>
      <c r="B260" s="11"/>
      <c r="C260" s="11"/>
      <c r="D260" s="11"/>
      <c r="E260" s="11"/>
      <c r="F260" s="11"/>
      <c r="G260" s="11"/>
      <c r="H260" s="11"/>
      <c r="I260" s="11" t="s">
        <v>549</v>
      </c>
      <c r="J260" s="11" t="s">
        <v>447</v>
      </c>
      <c r="K260" s="11" t="s">
        <v>106</v>
      </c>
      <c r="L260" s="11" t="s">
        <v>99</v>
      </c>
      <c r="M260" s="11" t="s">
        <v>527</v>
      </c>
      <c r="N260" s="11" t="s">
        <v>567</v>
      </c>
      <c r="O260" s="11" t="s">
        <v>105</v>
      </c>
      <c r="P260" s="11" t="s">
        <v>429</v>
      </c>
      <c r="Q260" s="11" t="s">
        <v>106</v>
      </c>
      <c r="R260" s="11" t="s">
        <v>99</v>
      </c>
      <c r="S260" s="11" t="s">
        <v>377</v>
      </c>
      <c r="T260" s="11" t="s">
        <v>108</v>
      </c>
      <c r="U260" s="11" t="s">
        <v>106</v>
      </c>
      <c r="V260" s="11" t="s">
        <v>99</v>
      </c>
      <c r="W260" s="11" t="s">
        <v>109</v>
      </c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:38" ht="15" customHeight="1">
      <c r="A261" s="11"/>
      <c r="B261" s="11"/>
      <c r="C261" s="11"/>
      <c r="D261" s="11"/>
      <c r="E261" s="11"/>
      <c r="F261" s="11"/>
      <c r="G261" s="11"/>
      <c r="H261" s="11" t="s">
        <v>477</v>
      </c>
      <c r="I261" s="11"/>
      <c r="J261" s="11" t="s">
        <v>548</v>
      </c>
      <c r="K261" s="11" t="s">
        <v>328</v>
      </c>
      <c r="L261" s="11" t="s">
        <v>458</v>
      </c>
      <c r="M261" s="11" t="s">
        <v>329</v>
      </c>
      <c r="N261" s="11" t="s">
        <v>655</v>
      </c>
      <c r="O261" s="11" t="s">
        <v>656</v>
      </c>
      <c r="P261" s="11" t="s">
        <v>637</v>
      </c>
      <c r="Q261" s="11" t="s">
        <v>657</v>
      </c>
      <c r="R261" s="11" t="s">
        <v>634</v>
      </c>
      <c r="S261" s="11" t="s">
        <v>108</v>
      </c>
      <c r="T261" s="11" t="s">
        <v>102</v>
      </c>
      <c r="U261" s="11" t="s">
        <v>667</v>
      </c>
      <c r="V261" s="11" t="s">
        <v>548</v>
      </c>
      <c r="W261" s="11" t="s">
        <v>328</v>
      </c>
      <c r="X261" s="11" t="s">
        <v>458</v>
      </c>
      <c r="Y261" s="11" t="s">
        <v>329</v>
      </c>
      <c r="Z261" s="11" t="s">
        <v>655</v>
      </c>
      <c r="AA261" s="11" t="s">
        <v>656</v>
      </c>
      <c r="AB261" s="11" t="s">
        <v>637</v>
      </c>
      <c r="AC261" s="11" t="s">
        <v>657</v>
      </c>
      <c r="AD261" s="11" t="s">
        <v>634</v>
      </c>
      <c r="AE261" s="11" t="s">
        <v>441</v>
      </c>
      <c r="AF261" s="11" t="s">
        <v>363</v>
      </c>
      <c r="AG261" s="11" t="s">
        <v>104</v>
      </c>
      <c r="AH261" s="11" t="s">
        <v>627</v>
      </c>
      <c r="AI261" s="11" t="s">
        <v>605</v>
      </c>
      <c r="AJ261" s="11" t="s">
        <v>104</v>
      </c>
      <c r="AK261" s="11" t="s">
        <v>550</v>
      </c>
      <c r="AL261" s="11"/>
    </row>
    <row r="262" spans="1:38" ht="15" customHeight="1">
      <c r="A262" s="11"/>
      <c r="B262" s="11"/>
      <c r="C262" s="11"/>
      <c r="D262" s="11"/>
      <c r="E262" s="11"/>
      <c r="F262" s="11"/>
      <c r="G262" s="11"/>
      <c r="H262" s="11"/>
      <c r="I262" s="11" t="s">
        <v>551</v>
      </c>
      <c r="J262" s="11" t="s">
        <v>105</v>
      </c>
      <c r="K262" s="11" t="s">
        <v>561</v>
      </c>
      <c r="L262" s="11" t="s">
        <v>562</v>
      </c>
      <c r="M262" s="11" t="s">
        <v>106</v>
      </c>
      <c r="N262" s="11" t="s">
        <v>99</v>
      </c>
      <c r="O262" s="11" t="s">
        <v>603</v>
      </c>
      <c r="P262" s="11" t="s">
        <v>660</v>
      </c>
      <c r="Q262" s="11" t="s">
        <v>115</v>
      </c>
      <c r="R262" s="11" t="s">
        <v>116</v>
      </c>
      <c r="S262" s="11" t="s">
        <v>667</v>
      </c>
      <c r="T262" s="11" t="s">
        <v>548</v>
      </c>
      <c r="U262" s="11" t="s">
        <v>328</v>
      </c>
      <c r="V262" s="11" t="s">
        <v>458</v>
      </c>
      <c r="W262" s="11" t="s">
        <v>329</v>
      </c>
      <c r="X262" s="11" t="s">
        <v>104</v>
      </c>
      <c r="Y262" s="11" t="s">
        <v>568</v>
      </c>
      <c r="Z262" s="11" t="s">
        <v>569</v>
      </c>
      <c r="AA262" s="11" t="s">
        <v>661</v>
      </c>
      <c r="AB262" s="11" t="s">
        <v>378</v>
      </c>
      <c r="AC262" s="11" t="s">
        <v>401</v>
      </c>
      <c r="AD262" s="11" t="s">
        <v>335</v>
      </c>
      <c r="AE262" s="11" t="s">
        <v>104</v>
      </c>
      <c r="AF262" s="11" t="s">
        <v>458</v>
      </c>
      <c r="AG262" s="11" t="s">
        <v>329</v>
      </c>
      <c r="AH262" s="11" t="s">
        <v>100</v>
      </c>
      <c r="AI262" s="11" t="s">
        <v>422</v>
      </c>
      <c r="AJ262" s="11" t="s">
        <v>99</v>
      </c>
      <c r="AK262" s="11" t="s">
        <v>390</v>
      </c>
      <c r="AL262" s="11"/>
    </row>
    <row r="263" spans="1:38" ht="15" customHeight="1">
      <c r="A263" s="11"/>
      <c r="B263" s="11"/>
      <c r="C263" s="11"/>
      <c r="D263" s="11"/>
      <c r="E263" s="11"/>
      <c r="F263" s="11"/>
      <c r="G263" s="11"/>
      <c r="H263" s="11"/>
      <c r="I263" s="11" t="s">
        <v>329</v>
      </c>
      <c r="J263" s="11" t="s">
        <v>570</v>
      </c>
      <c r="K263" s="11" t="s">
        <v>571</v>
      </c>
      <c r="L263" s="11" t="s">
        <v>105</v>
      </c>
      <c r="M263" s="11" t="s">
        <v>572</v>
      </c>
      <c r="N263" s="11" t="s">
        <v>115</v>
      </c>
      <c r="O263" s="11" t="s">
        <v>627</v>
      </c>
      <c r="P263" s="11" t="s">
        <v>458</v>
      </c>
      <c r="Q263" s="11" t="s">
        <v>329</v>
      </c>
      <c r="R263" s="11" t="s">
        <v>655</v>
      </c>
      <c r="S263" s="11" t="s">
        <v>656</v>
      </c>
      <c r="T263" s="11" t="s">
        <v>637</v>
      </c>
      <c r="U263" s="11" t="s">
        <v>105</v>
      </c>
      <c r="V263" s="11" t="s">
        <v>548</v>
      </c>
      <c r="W263" s="11" t="s">
        <v>328</v>
      </c>
      <c r="X263" s="11" t="s">
        <v>573</v>
      </c>
      <c r="Y263" s="11" t="s">
        <v>429</v>
      </c>
      <c r="Z263" s="11" t="s">
        <v>377</v>
      </c>
      <c r="AA263" s="11" t="s">
        <v>100</v>
      </c>
      <c r="AB263" s="11" t="s">
        <v>574</v>
      </c>
      <c r="AC263" s="11" t="s">
        <v>434</v>
      </c>
      <c r="AD263" s="11" t="s">
        <v>348</v>
      </c>
      <c r="AE263" s="11" t="s">
        <v>575</v>
      </c>
      <c r="AF263" s="11" t="s">
        <v>576</v>
      </c>
      <c r="AG263" s="11" t="s">
        <v>115</v>
      </c>
      <c r="AH263" s="11" t="s">
        <v>667</v>
      </c>
      <c r="AI263" s="11" t="s">
        <v>406</v>
      </c>
      <c r="AJ263" s="11" t="s">
        <v>577</v>
      </c>
      <c r="AK263" s="11" t="s">
        <v>578</v>
      </c>
      <c r="AL263" s="11"/>
    </row>
    <row r="264" spans="1:38" ht="15" customHeight="1">
      <c r="A264" s="11"/>
      <c r="B264" s="11"/>
      <c r="C264" s="11"/>
      <c r="D264" s="11"/>
      <c r="E264" s="11"/>
      <c r="F264" s="11"/>
      <c r="G264" s="11"/>
      <c r="H264" s="11"/>
      <c r="I264" s="11" t="s">
        <v>363</v>
      </c>
      <c r="J264" s="11" t="s">
        <v>105</v>
      </c>
      <c r="K264" s="11" t="s">
        <v>579</v>
      </c>
      <c r="L264" s="11" t="s">
        <v>99</v>
      </c>
      <c r="M264" s="11" t="s">
        <v>377</v>
      </c>
      <c r="N264" s="11" t="s">
        <v>108</v>
      </c>
      <c r="O264" s="11" t="s">
        <v>106</v>
      </c>
      <c r="P264" s="11" t="s">
        <v>99</v>
      </c>
      <c r="Q264" s="11" t="s">
        <v>109</v>
      </c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:38" ht="15" customHeight="1">
      <c r="A265" s="11"/>
      <c r="B265" s="11"/>
      <c r="C265" s="11"/>
      <c r="D265" s="11"/>
      <c r="E265" s="11"/>
      <c r="F265" s="11"/>
      <c r="G265" s="11"/>
      <c r="H265" s="11" t="s">
        <v>463</v>
      </c>
      <c r="I265" s="11"/>
      <c r="J265" s="11" t="s">
        <v>525</v>
      </c>
      <c r="K265" s="11" t="s">
        <v>526</v>
      </c>
      <c r="L265" s="11" t="s">
        <v>543</v>
      </c>
      <c r="M265" s="11" t="s">
        <v>108</v>
      </c>
      <c r="N265" s="11" t="s">
        <v>102</v>
      </c>
      <c r="O265" s="11" t="s">
        <v>667</v>
      </c>
      <c r="P265" s="11" t="s">
        <v>525</v>
      </c>
      <c r="Q265" s="11" t="s">
        <v>526</v>
      </c>
      <c r="R265" s="11" t="s">
        <v>543</v>
      </c>
      <c r="S265" s="11" t="s">
        <v>580</v>
      </c>
      <c r="T265" s="11" t="s">
        <v>100</v>
      </c>
      <c r="U265" s="11" t="s">
        <v>581</v>
      </c>
      <c r="V265" s="11" t="s">
        <v>662</v>
      </c>
      <c r="W265" s="11" t="s">
        <v>663</v>
      </c>
      <c r="X265" s="11" t="s">
        <v>525</v>
      </c>
      <c r="Y265" s="11" t="s">
        <v>526</v>
      </c>
      <c r="Z265" s="11" t="s">
        <v>543</v>
      </c>
      <c r="AA265" s="11" t="s">
        <v>113</v>
      </c>
      <c r="AB265" s="11" t="s">
        <v>525</v>
      </c>
      <c r="AC265" s="11" t="s">
        <v>526</v>
      </c>
      <c r="AD265" s="11" t="s">
        <v>543</v>
      </c>
      <c r="AE265" s="11" t="s">
        <v>582</v>
      </c>
      <c r="AF265" s="11" t="s">
        <v>105</v>
      </c>
      <c r="AG265" s="11" t="s">
        <v>344</v>
      </c>
      <c r="AH265" s="11" t="s">
        <v>664</v>
      </c>
      <c r="AI265" s="11" t="s">
        <v>665</v>
      </c>
      <c r="AJ265" s="11" t="s">
        <v>108</v>
      </c>
      <c r="AK265" s="11" t="s">
        <v>106</v>
      </c>
      <c r="AL265" s="11"/>
    </row>
    <row r="266" spans="1:38" ht="15" customHeight="1">
      <c r="A266" s="11"/>
      <c r="B266" s="11"/>
      <c r="C266" s="11"/>
      <c r="D266" s="11"/>
      <c r="E266" s="11"/>
      <c r="F266" s="11"/>
      <c r="G266" s="11"/>
      <c r="H266" s="11"/>
      <c r="I266" s="11" t="s">
        <v>99</v>
      </c>
      <c r="J266" s="11" t="s">
        <v>109</v>
      </c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:38" ht="15" customHeight="1">
      <c r="A267" s="11"/>
      <c r="B267" s="11"/>
      <c r="C267" s="11"/>
      <c r="D267" s="11"/>
      <c r="E267" s="11"/>
      <c r="F267" s="11"/>
      <c r="G267" s="11"/>
      <c r="H267" s="11" t="s">
        <v>524</v>
      </c>
      <c r="I267" s="11"/>
      <c r="J267" s="11" t="s">
        <v>525</v>
      </c>
      <c r="K267" s="11" t="s">
        <v>527</v>
      </c>
      <c r="L267" s="11" t="s">
        <v>543</v>
      </c>
      <c r="M267" s="11" t="s">
        <v>108</v>
      </c>
      <c r="N267" s="11" t="s">
        <v>102</v>
      </c>
      <c r="O267" s="11" t="s">
        <v>667</v>
      </c>
      <c r="P267" s="11" t="s">
        <v>331</v>
      </c>
      <c r="Q267" s="11" t="s">
        <v>329</v>
      </c>
      <c r="R267" s="11" t="s">
        <v>527</v>
      </c>
      <c r="S267" s="11" t="s">
        <v>567</v>
      </c>
      <c r="T267" s="11" t="s">
        <v>446</v>
      </c>
      <c r="U267" s="11" t="s">
        <v>583</v>
      </c>
      <c r="V267" s="11" t="s">
        <v>584</v>
      </c>
      <c r="W267" s="11" t="s">
        <v>585</v>
      </c>
      <c r="X267" s="11" t="s">
        <v>580</v>
      </c>
      <c r="Y267" s="11" t="s">
        <v>100</v>
      </c>
      <c r="Z267" s="11" t="s">
        <v>581</v>
      </c>
      <c r="AA267" s="11" t="s">
        <v>662</v>
      </c>
      <c r="AB267" s="11" t="s">
        <v>663</v>
      </c>
      <c r="AC267" s="11" t="s">
        <v>525</v>
      </c>
      <c r="AD267" s="11" t="s">
        <v>527</v>
      </c>
      <c r="AE267" s="11" t="s">
        <v>543</v>
      </c>
      <c r="AF267" s="11" t="s">
        <v>113</v>
      </c>
      <c r="AG267" s="11" t="s">
        <v>525</v>
      </c>
      <c r="AH267" s="11" t="s">
        <v>527</v>
      </c>
      <c r="AI267" s="11" t="s">
        <v>543</v>
      </c>
      <c r="AJ267" s="11" t="s">
        <v>582</v>
      </c>
      <c r="AK267" s="11" t="s">
        <v>105</v>
      </c>
      <c r="AL267" s="11"/>
    </row>
    <row r="268" spans="1:38" ht="15" customHeight="1">
      <c r="A268" s="11"/>
      <c r="B268" s="11"/>
      <c r="C268" s="11"/>
      <c r="D268" s="11"/>
      <c r="E268" s="11"/>
      <c r="F268" s="11"/>
      <c r="G268" s="11"/>
      <c r="H268" s="11"/>
      <c r="I268" s="11" t="s">
        <v>344</v>
      </c>
      <c r="J268" s="11" t="s">
        <v>664</v>
      </c>
      <c r="K268" s="11" t="s">
        <v>665</v>
      </c>
      <c r="L268" s="11" t="s">
        <v>108</v>
      </c>
      <c r="M268" s="11" t="s">
        <v>106</v>
      </c>
      <c r="N268" s="11" t="s">
        <v>99</v>
      </c>
      <c r="O268" s="11" t="s">
        <v>109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:38" ht="15" customHeight="1">
      <c r="A269" s="11"/>
      <c r="B269" s="11"/>
      <c r="C269" s="11"/>
      <c r="D269" s="11"/>
      <c r="E269" s="11"/>
      <c r="F269" s="11"/>
      <c r="G269" s="11"/>
      <c r="H269" s="11" t="s">
        <v>542</v>
      </c>
      <c r="I269" s="11"/>
      <c r="J269" s="11" t="s">
        <v>328</v>
      </c>
      <c r="K269" s="11" t="s">
        <v>329</v>
      </c>
      <c r="L269" s="11" t="s">
        <v>525</v>
      </c>
      <c r="M269" s="11" t="s">
        <v>543</v>
      </c>
      <c r="N269" s="11" t="s">
        <v>108</v>
      </c>
      <c r="O269" s="11" t="s">
        <v>102</v>
      </c>
      <c r="P269" s="11" t="s">
        <v>667</v>
      </c>
      <c r="Q269" s="11" t="s">
        <v>113</v>
      </c>
      <c r="R269" s="11" t="s">
        <v>341</v>
      </c>
      <c r="S269" s="11" t="s">
        <v>114</v>
      </c>
      <c r="T269" s="11" t="s">
        <v>494</v>
      </c>
      <c r="U269" s="11" t="s">
        <v>497</v>
      </c>
      <c r="V269" s="11" t="s">
        <v>548</v>
      </c>
      <c r="W269" s="11" t="s">
        <v>328</v>
      </c>
      <c r="X269" s="11" t="s">
        <v>525</v>
      </c>
      <c r="Y269" s="11" t="s">
        <v>526</v>
      </c>
      <c r="Z269" s="11" t="s">
        <v>586</v>
      </c>
      <c r="AA269" s="11" t="s">
        <v>347</v>
      </c>
      <c r="AB269" s="11" t="s">
        <v>104</v>
      </c>
      <c r="AC269" s="11" t="s">
        <v>356</v>
      </c>
      <c r="AD269" s="11" t="s">
        <v>386</v>
      </c>
      <c r="AE269" s="11" t="s">
        <v>106</v>
      </c>
      <c r="AF269" s="11" t="s">
        <v>99</v>
      </c>
      <c r="AG269" s="11" t="s">
        <v>328</v>
      </c>
      <c r="AH269" s="11" t="s">
        <v>329</v>
      </c>
      <c r="AI269" s="11" t="s">
        <v>525</v>
      </c>
      <c r="AJ269" s="11" t="s">
        <v>526</v>
      </c>
      <c r="AK269" s="11" t="s">
        <v>543</v>
      </c>
      <c r="AL269" s="11"/>
    </row>
    <row r="270" spans="1:38" ht="15" customHeight="1">
      <c r="A270" s="11"/>
      <c r="B270" s="11"/>
      <c r="C270" s="11"/>
      <c r="D270" s="11"/>
      <c r="E270" s="11"/>
      <c r="F270" s="11"/>
      <c r="G270" s="11"/>
      <c r="H270" s="11"/>
      <c r="I270" s="11" t="s">
        <v>108</v>
      </c>
      <c r="J270" s="11" t="s">
        <v>106</v>
      </c>
      <c r="K270" s="11" t="s">
        <v>99</v>
      </c>
      <c r="L270" s="11" t="s">
        <v>109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:38" ht="15" customHeight="1">
      <c r="A271" s="11"/>
      <c r="B271" s="11"/>
      <c r="C271" s="11"/>
      <c r="D271" s="11"/>
      <c r="E271" s="11"/>
      <c r="F271" s="11"/>
      <c r="G271" s="11"/>
      <c r="H271" s="11" t="s">
        <v>587</v>
      </c>
      <c r="I271" s="11"/>
      <c r="J271" s="11" t="s">
        <v>103</v>
      </c>
      <c r="K271" s="11" t="s">
        <v>104</v>
      </c>
      <c r="L271" s="11" t="s">
        <v>380</v>
      </c>
      <c r="M271" s="11" t="s">
        <v>108</v>
      </c>
      <c r="N271" s="11" t="s">
        <v>102</v>
      </c>
      <c r="O271" s="11" t="s">
        <v>667</v>
      </c>
      <c r="P271" s="11" t="s">
        <v>328</v>
      </c>
      <c r="Q271" s="11" t="s">
        <v>430</v>
      </c>
      <c r="R271" s="11" t="s">
        <v>588</v>
      </c>
      <c r="S271" s="11" t="s">
        <v>548</v>
      </c>
      <c r="T271" s="11" t="s">
        <v>328</v>
      </c>
      <c r="U271" s="11" t="s">
        <v>525</v>
      </c>
      <c r="V271" s="11" t="s">
        <v>526</v>
      </c>
      <c r="W271" s="11" t="s">
        <v>589</v>
      </c>
      <c r="X271" s="11" t="s">
        <v>406</v>
      </c>
      <c r="Y271" s="11" t="s">
        <v>550</v>
      </c>
      <c r="Z271" s="11" t="s">
        <v>551</v>
      </c>
      <c r="AA271" s="11" t="s">
        <v>573</v>
      </c>
      <c r="AB271" s="11" t="s">
        <v>602</v>
      </c>
      <c r="AC271" s="11" t="s">
        <v>384</v>
      </c>
      <c r="AD271" s="11" t="s">
        <v>385</v>
      </c>
      <c r="AE271" s="11" t="s">
        <v>548</v>
      </c>
      <c r="AF271" s="11" t="s">
        <v>328</v>
      </c>
      <c r="AG271" s="11" t="s">
        <v>348</v>
      </c>
      <c r="AH271" s="11" t="s">
        <v>328</v>
      </c>
      <c r="AI271" s="11" t="s">
        <v>329</v>
      </c>
      <c r="AJ271" s="11" t="s">
        <v>525</v>
      </c>
      <c r="AK271" s="11" t="s">
        <v>526</v>
      </c>
      <c r="AL271" s="11"/>
    </row>
    <row r="272" spans="1:38" ht="15" customHeight="1">
      <c r="A272" s="11"/>
      <c r="B272" s="11"/>
      <c r="C272" s="11"/>
      <c r="D272" s="11"/>
      <c r="E272" s="11"/>
      <c r="F272" s="11"/>
      <c r="G272" s="11"/>
      <c r="H272" s="11"/>
      <c r="I272" s="11" t="s">
        <v>550</v>
      </c>
      <c r="J272" s="11" t="s">
        <v>551</v>
      </c>
      <c r="K272" s="11" t="s">
        <v>104</v>
      </c>
      <c r="L272" s="11" t="s">
        <v>551</v>
      </c>
      <c r="M272" s="11" t="s">
        <v>552</v>
      </c>
      <c r="N272" s="11" t="s">
        <v>377</v>
      </c>
      <c r="O272" s="11" t="s">
        <v>667</v>
      </c>
      <c r="P272" s="11" t="s">
        <v>590</v>
      </c>
      <c r="Q272" s="11" t="s">
        <v>445</v>
      </c>
      <c r="R272" s="11" t="s">
        <v>591</v>
      </c>
      <c r="S272" s="11" t="s">
        <v>473</v>
      </c>
      <c r="T272" s="11" t="s">
        <v>592</v>
      </c>
      <c r="U272" s="11" t="s">
        <v>390</v>
      </c>
      <c r="V272" s="11" t="s">
        <v>111</v>
      </c>
      <c r="W272" s="11" t="s">
        <v>356</v>
      </c>
      <c r="X272" s="11" t="s">
        <v>386</v>
      </c>
      <c r="Y272" s="11" t="s">
        <v>106</v>
      </c>
      <c r="Z272" s="11" t="s">
        <v>99</v>
      </c>
      <c r="AA272" s="11" t="s">
        <v>581</v>
      </c>
      <c r="AB272" s="11" t="s">
        <v>593</v>
      </c>
      <c r="AC272" s="11" t="s">
        <v>328</v>
      </c>
      <c r="AD272" s="11" t="s">
        <v>329</v>
      </c>
      <c r="AE272" s="11" t="s">
        <v>442</v>
      </c>
      <c r="AF272" s="11" t="s">
        <v>329</v>
      </c>
      <c r="AG272" s="11" t="s">
        <v>543</v>
      </c>
      <c r="AH272" s="11" t="s">
        <v>113</v>
      </c>
      <c r="AI272" s="11" t="s">
        <v>666</v>
      </c>
      <c r="AJ272" s="11" t="s">
        <v>611</v>
      </c>
      <c r="AK272" s="11" t="s">
        <v>634</v>
      </c>
      <c r="AL272" s="11"/>
    </row>
    <row r="273" spans="1:38" ht="15" customHeight="1">
      <c r="A273" s="11"/>
      <c r="B273" s="11"/>
      <c r="C273" s="11"/>
      <c r="D273" s="11"/>
      <c r="E273" s="11"/>
      <c r="F273" s="11"/>
      <c r="G273" s="11"/>
      <c r="H273" s="11"/>
      <c r="I273" s="11" t="s">
        <v>637</v>
      </c>
      <c r="J273" s="11" t="s">
        <v>650</v>
      </c>
      <c r="K273" s="11" t="s">
        <v>464</v>
      </c>
      <c r="L273" s="11" t="s">
        <v>642</v>
      </c>
      <c r="M273" s="11" t="s">
        <v>644</v>
      </c>
      <c r="N273" s="11" t="s">
        <v>634</v>
      </c>
      <c r="O273" s="11" t="s">
        <v>114</v>
      </c>
      <c r="P273" s="11" t="s">
        <v>667</v>
      </c>
      <c r="Q273" s="11" t="s">
        <v>328</v>
      </c>
      <c r="R273" s="11" t="s">
        <v>329</v>
      </c>
      <c r="S273" s="11" t="s">
        <v>525</v>
      </c>
      <c r="T273" s="11" t="s">
        <v>527</v>
      </c>
      <c r="U273" s="11" t="s">
        <v>442</v>
      </c>
      <c r="V273" s="11" t="s">
        <v>329</v>
      </c>
      <c r="W273" s="11" t="s">
        <v>543</v>
      </c>
      <c r="X273" s="11" t="s">
        <v>113</v>
      </c>
      <c r="Y273" s="11" t="s">
        <v>666</v>
      </c>
      <c r="Z273" s="11" t="s">
        <v>611</v>
      </c>
      <c r="AA273" s="11" t="s">
        <v>634</v>
      </c>
      <c r="AB273" s="11" t="s">
        <v>637</v>
      </c>
      <c r="AC273" s="11" t="s">
        <v>648</v>
      </c>
      <c r="AD273" s="11" t="s">
        <v>634</v>
      </c>
      <c r="AE273" s="11" t="s">
        <v>542</v>
      </c>
      <c r="AF273" s="11" t="s">
        <v>634</v>
      </c>
      <c r="AG273" s="11" t="s">
        <v>114</v>
      </c>
      <c r="AH273" s="11" t="s">
        <v>103</v>
      </c>
      <c r="AI273" s="11" t="s">
        <v>104</v>
      </c>
      <c r="AJ273" s="11" t="s">
        <v>380</v>
      </c>
      <c r="AK273" s="11" t="s">
        <v>328</v>
      </c>
      <c r="AL273" s="11"/>
    </row>
    <row r="274" spans="1:38" ht="15" customHeight="1">
      <c r="A274" s="11"/>
      <c r="B274" s="11"/>
      <c r="C274" s="11"/>
      <c r="D274" s="11"/>
      <c r="E274" s="11"/>
      <c r="F274" s="11"/>
      <c r="G274" s="11"/>
      <c r="H274" s="11"/>
      <c r="I274" s="11" t="s">
        <v>329</v>
      </c>
      <c r="J274" s="11" t="s">
        <v>442</v>
      </c>
      <c r="K274" s="11" t="s">
        <v>329</v>
      </c>
      <c r="L274" s="11" t="s">
        <v>543</v>
      </c>
      <c r="M274" s="11" t="s">
        <v>104</v>
      </c>
      <c r="N274" s="11" t="s">
        <v>601</v>
      </c>
      <c r="O274" s="11" t="s">
        <v>339</v>
      </c>
      <c r="P274" s="11" t="s">
        <v>667</v>
      </c>
      <c r="Q274" s="11" t="s">
        <v>429</v>
      </c>
      <c r="R274" s="11" t="s">
        <v>496</v>
      </c>
      <c r="S274" s="11" t="s">
        <v>541</v>
      </c>
      <c r="T274" s="11" t="s">
        <v>377</v>
      </c>
      <c r="U274" s="11" t="s">
        <v>329</v>
      </c>
      <c r="V274" s="11" t="s">
        <v>519</v>
      </c>
      <c r="W274" s="11" t="s">
        <v>100</v>
      </c>
      <c r="X274" s="11" t="s">
        <v>422</v>
      </c>
      <c r="Y274" s="11" t="s">
        <v>99</v>
      </c>
      <c r="Z274" s="11" t="s">
        <v>496</v>
      </c>
      <c r="AA274" s="11" t="s">
        <v>541</v>
      </c>
      <c r="AB274" s="11" t="s">
        <v>105</v>
      </c>
      <c r="AC274" s="11" t="s">
        <v>429</v>
      </c>
      <c r="AD274" s="11" t="s">
        <v>106</v>
      </c>
      <c r="AE274" s="11" t="s">
        <v>99</v>
      </c>
      <c r="AF274" s="11" t="s">
        <v>377</v>
      </c>
      <c r="AG274" s="11" t="s">
        <v>113</v>
      </c>
      <c r="AH274" s="11" t="s">
        <v>372</v>
      </c>
      <c r="AI274" s="11" t="s">
        <v>373</v>
      </c>
      <c r="AJ274" s="11" t="s">
        <v>374</v>
      </c>
      <c r="AK274" s="11" t="s">
        <v>375</v>
      </c>
      <c r="AL274" s="11"/>
    </row>
    <row r="275" spans="1:38" ht="15" customHeight="1">
      <c r="A275" s="11"/>
      <c r="B275" s="11"/>
      <c r="C275" s="11"/>
      <c r="D275" s="11"/>
      <c r="E275" s="11"/>
      <c r="F275" s="11"/>
      <c r="G275" s="11"/>
      <c r="H275" s="11"/>
      <c r="I275" s="11" t="s">
        <v>104</v>
      </c>
      <c r="J275" s="11" t="s">
        <v>381</v>
      </c>
      <c r="K275" s="11" t="s">
        <v>382</v>
      </c>
      <c r="L275" s="11" t="s">
        <v>100</v>
      </c>
      <c r="M275" s="11" t="s">
        <v>422</v>
      </c>
      <c r="N275" s="11" t="s">
        <v>99</v>
      </c>
      <c r="O275" s="11" t="s">
        <v>496</v>
      </c>
      <c r="P275" s="11" t="s">
        <v>541</v>
      </c>
      <c r="Q275" s="11" t="s">
        <v>377</v>
      </c>
      <c r="R275" s="11" t="s">
        <v>105</v>
      </c>
      <c r="S275" s="11" t="s">
        <v>594</v>
      </c>
      <c r="T275" s="11" t="s">
        <v>663</v>
      </c>
      <c r="U275" s="11" t="s">
        <v>665</v>
      </c>
      <c r="V275" s="11" t="s">
        <v>108</v>
      </c>
      <c r="W275" s="11" t="s">
        <v>106</v>
      </c>
      <c r="X275" s="11" t="s">
        <v>99</v>
      </c>
      <c r="Y275" s="11" t="s">
        <v>109</v>
      </c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:38" ht="15" customHeight="1">
      <c r="A276" s="11"/>
      <c r="B276" s="11"/>
      <c r="C276" s="11"/>
      <c r="D276" s="11"/>
      <c r="E276" s="11"/>
      <c r="F276" s="11"/>
      <c r="G276" s="11" t="s">
        <v>201</v>
      </c>
      <c r="H276" s="11"/>
      <c r="I276" s="11" t="s">
        <v>251</v>
      </c>
      <c r="J276" s="11" t="s">
        <v>205</v>
      </c>
      <c r="K276" s="11" t="s">
        <v>161</v>
      </c>
      <c r="L276" s="11" t="s">
        <v>189</v>
      </c>
      <c r="M276" s="11" t="s">
        <v>667</v>
      </c>
      <c r="N276" s="11" t="s">
        <v>900</v>
      </c>
      <c r="O276" s="11" t="s">
        <v>901</v>
      </c>
      <c r="P276" s="11" t="s">
        <v>815</v>
      </c>
      <c r="Q276" s="11" t="s">
        <v>816</v>
      </c>
      <c r="R276" s="11" t="s">
        <v>161</v>
      </c>
      <c r="S276" s="11" t="s">
        <v>902</v>
      </c>
      <c r="T276" s="11" t="s">
        <v>163</v>
      </c>
      <c r="U276" s="11" t="s">
        <v>175</v>
      </c>
      <c r="V276" s="11" t="s">
        <v>151</v>
      </c>
      <c r="W276" s="11" t="s">
        <v>179</v>
      </c>
      <c r="X276" s="11" t="s">
        <v>903</v>
      </c>
      <c r="Y276" s="11" t="s">
        <v>137</v>
      </c>
      <c r="Z276" s="11" t="s">
        <v>219</v>
      </c>
      <c r="AA276" s="11" t="s">
        <v>918</v>
      </c>
      <c r="AB276" s="11" t="s">
        <v>251</v>
      </c>
      <c r="AC276" s="11" t="s">
        <v>266</v>
      </c>
      <c r="AD276" s="11" t="s">
        <v>158</v>
      </c>
      <c r="AE276" s="11" t="s">
        <v>207</v>
      </c>
      <c r="AF276" s="11" t="s">
        <v>223</v>
      </c>
      <c r="AG276" s="11" t="s">
        <v>606</v>
      </c>
      <c r="AH276" s="11" t="s">
        <v>667</v>
      </c>
      <c r="AI276" s="11" t="s">
        <v>900</v>
      </c>
      <c r="AJ276" s="11" t="s">
        <v>901</v>
      </c>
      <c r="AK276" s="11" t="s">
        <v>175</v>
      </c>
      <c r="AL276" s="11"/>
    </row>
    <row r="277" spans="1:38" ht="15" customHeight="1">
      <c r="A277" s="11"/>
      <c r="B277" s="11"/>
      <c r="C277" s="11"/>
      <c r="D277" s="11"/>
      <c r="E277" s="11"/>
      <c r="F277" s="11"/>
      <c r="G277" s="11"/>
      <c r="H277" s="11" t="s">
        <v>151</v>
      </c>
      <c r="I277" s="11" t="s">
        <v>179</v>
      </c>
      <c r="J277" s="11" t="s">
        <v>903</v>
      </c>
      <c r="K277" s="11" t="s">
        <v>161</v>
      </c>
      <c r="L277" s="11" t="s">
        <v>911</v>
      </c>
      <c r="M277" s="11" t="s">
        <v>718</v>
      </c>
      <c r="N277" s="11" t="s">
        <v>161</v>
      </c>
      <c r="O277" s="11" t="s">
        <v>929</v>
      </c>
      <c r="P277" s="11" t="s">
        <v>181</v>
      </c>
      <c r="Q277" s="11" t="s">
        <v>606</v>
      </c>
      <c r="R277" s="11" t="s">
        <v>718</v>
      </c>
      <c r="S277" s="11" t="s">
        <v>251</v>
      </c>
      <c r="T277" s="11" t="s">
        <v>266</v>
      </c>
      <c r="U277" s="11" t="s">
        <v>158</v>
      </c>
      <c r="V277" s="11" t="s">
        <v>199</v>
      </c>
      <c r="W277" s="11"/>
      <c r="X277" s="11"/>
      <c r="Y277" s="11" t="s">
        <v>200</v>
      </c>
      <c r="Z277" s="11" t="s">
        <v>919</v>
      </c>
      <c r="AA277" s="11" t="s">
        <v>920</v>
      </c>
      <c r="AB277" s="11" t="s">
        <v>205</v>
      </c>
      <c r="AC277" s="11" t="s">
        <v>212</v>
      </c>
      <c r="AD277" s="11" t="s">
        <v>606</v>
      </c>
      <c r="AE277" s="11" t="s">
        <v>169</v>
      </c>
      <c r="AF277" s="11" t="s">
        <v>209</v>
      </c>
      <c r="AG277" s="11" t="s">
        <v>207</v>
      </c>
      <c r="AH277" s="11" t="s">
        <v>227</v>
      </c>
      <c r="AI277" s="11" t="s">
        <v>163</v>
      </c>
      <c r="AJ277" s="11" t="s">
        <v>599</v>
      </c>
      <c r="AK277" s="11" t="s">
        <v>212</v>
      </c>
      <c r="AL277" s="11" t="s">
        <v>600</v>
      </c>
    </row>
    <row r="278" spans="19:25" ht="15" customHeight="1">
      <c r="S278" s="61"/>
      <c r="T278" s="61"/>
      <c r="U278" s="61"/>
      <c r="V278" s="61"/>
      <c r="W278" s="61"/>
      <c r="X278" s="61"/>
      <c r="Y278" s="61"/>
    </row>
    <row r="279" spans="2:25" ht="15" customHeight="1">
      <c r="B279" s="1" t="s">
        <v>691</v>
      </c>
      <c r="D279" s="12" t="s">
        <v>0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16"/>
      <c r="U279" s="116"/>
      <c r="V279" s="3"/>
      <c r="W279" s="3"/>
      <c r="X279" s="3"/>
      <c r="Y279" s="61"/>
    </row>
    <row r="280" spans="4:25" ht="15" customHeight="1">
      <c r="D280" s="70" t="s">
        <v>1</v>
      </c>
      <c r="S280" s="61"/>
      <c r="T280" s="61"/>
      <c r="U280" s="61"/>
      <c r="V280" s="61"/>
      <c r="W280" s="61"/>
      <c r="X280" s="61"/>
      <c r="Y280" s="61"/>
    </row>
  </sheetData>
  <sheetProtection formatCells="0"/>
  <mergeCells count="451">
    <mergeCell ref="AO2:BE5"/>
    <mergeCell ref="E6:F6"/>
    <mergeCell ref="H6:I6"/>
    <mergeCell ref="K6:L6"/>
    <mergeCell ref="AI8:AJ8"/>
    <mergeCell ref="AC11:AD11"/>
    <mergeCell ref="AF11:AG11"/>
    <mergeCell ref="AI11:AJ11"/>
    <mergeCell ref="C13:F13"/>
    <mergeCell ref="V15:AK15"/>
    <mergeCell ref="V17:AK17"/>
    <mergeCell ref="V19:AH19"/>
    <mergeCell ref="F22:M22"/>
    <mergeCell ref="N22:Y22"/>
    <mergeCell ref="Z22:AK22"/>
    <mergeCell ref="F23:G29"/>
    <mergeCell ref="H23:M23"/>
    <mergeCell ref="N23:Y23"/>
    <mergeCell ref="Z23:AK23"/>
    <mergeCell ref="H24:M24"/>
    <mergeCell ref="N24:Y24"/>
    <mergeCell ref="Z24:AK24"/>
    <mergeCell ref="H25:M25"/>
    <mergeCell ref="N25:Y25"/>
    <mergeCell ref="Z25:AK25"/>
    <mergeCell ref="H26:M26"/>
    <mergeCell ref="N26:Y26"/>
    <mergeCell ref="Z26:AK26"/>
    <mergeCell ref="H27:M27"/>
    <mergeCell ref="N27:Y27"/>
    <mergeCell ref="Z27:AK27"/>
    <mergeCell ref="H28:M28"/>
    <mergeCell ref="N28:Y28"/>
    <mergeCell ref="Z28:AK28"/>
    <mergeCell ref="H29:M29"/>
    <mergeCell ref="N29:Y29"/>
    <mergeCell ref="Z29:AK29"/>
    <mergeCell ref="F30:G34"/>
    <mergeCell ref="H30:M30"/>
    <mergeCell ref="N30:Y30"/>
    <mergeCell ref="Z30:AK30"/>
    <mergeCell ref="H31:M31"/>
    <mergeCell ref="N31:Y31"/>
    <mergeCell ref="Z31:AK31"/>
    <mergeCell ref="H32:M32"/>
    <mergeCell ref="N32:Y32"/>
    <mergeCell ref="Z32:AK32"/>
    <mergeCell ref="H33:M33"/>
    <mergeCell ref="N33:Y33"/>
    <mergeCell ref="Z33:AK33"/>
    <mergeCell ref="H34:M34"/>
    <mergeCell ref="N34:Y34"/>
    <mergeCell ref="Z34:AK34"/>
    <mergeCell ref="T44:U44"/>
    <mergeCell ref="K48:M48"/>
    <mergeCell ref="W48:Y48"/>
    <mergeCell ref="F51:M52"/>
    <mergeCell ref="N51:AE51"/>
    <mergeCell ref="AF51:AK52"/>
    <mergeCell ref="N52:S52"/>
    <mergeCell ref="T52:Y52"/>
    <mergeCell ref="Z52:AE52"/>
    <mergeCell ref="AG53:AI53"/>
    <mergeCell ref="F54:M54"/>
    <mergeCell ref="O54:Q54"/>
    <mergeCell ref="U54:W54"/>
    <mergeCell ref="AA54:AC54"/>
    <mergeCell ref="AG54:AI54"/>
    <mergeCell ref="F53:M53"/>
    <mergeCell ref="O53:Q53"/>
    <mergeCell ref="U53:W53"/>
    <mergeCell ref="AA53:AC53"/>
    <mergeCell ref="AG55:AI55"/>
    <mergeCell ref="F56:M56"/>
    <mergeCell ref="O56:Q56"/>
    <mergeCell ref="U56:W56"/>
    <mergeCell ref="AA56:AC56"/>
    <mergeCell ref="AG56:AI56"/>
    <mergeCell ref="F55:M55"/>
    <mergeCell ref="O55:Q55"/>
    <mergeCell ref="U55:W55"/>
    <mergeCell ref="AA55:AC55"/>
    <mergeCell ref="AG57:AI57"/>
    <mergeCell ref="F58:M58"/>
    <mergeCell ref="O58:Q58"/>
    <mergeCell ref="U58:W58"/>
    <mergeCell ref="AA58:AC58"/>
    <mergeCell ref="AG58:AI58"/>
    <mergeCell ref="F57:M57"/>
    <mergeCell ref="O57:Q57"/>
    <mergeCell ref="U57:W57"/>
    <mergeCell ref="AA57:AC57"/>
    <mergeCell ref="AG59:AI59"/>
    <mergeCell ref="F60:M60"/>
    <mergeCell ref="O60:Q60"/>
    <mergeCell ref="U60:W60"/>
    <mergeCell ref="AA60:AC60"/>
    <mergeCell ref="AG60:AI60"/>
    <mergeCell ref="F59:M59"/>
    <mergeCell ref="O59:Q59"/>
    <mergeCell ref="U59:W59"/>
    <mergeCell ref="AA59:AC59"/>
    <mergeCell ref="AG61:AI61"/>
    <mergeCell ref="I84:AL84"/>
    <mergeCell ref="H85:AK85"/>
    <mergeCell ref="F91:N91"/>
    <mergeCell ref="O91:U91"/>
    <mergeCell ref="V91:AK91"/>
    <mergeCell ref="F61:M61"/>
    <mergeCell ref="O61:Q61"/>
    <mergeCell ref="U61:W61"/>
    <mergeCell ref="AA61:AC61"/>
    <mergeCell ref="F92:N92"/>
    <mergeCell ref="O92:U92"/>
    <mergeCell ref="X92:AA92"/>
    <mergeCell ref="AD92:AK92"/>
    <mergeCell ref="F93:N93"/>
    <mergeCell ref="O93:U93"/>
    <mergeCell ref="X93:AA93"/>
    <mergeCell ref="AD93:AK93"/>
    <mergeCell ref="F94:N94"/>
    <mergeCell ref="O94:U94"/>
    <mergeCell ref="X94:AA94"/>
    <mergeCell ref="AD94:AK94"/>
    <mergeCell ref="F95:N95"/>
    <mergeCell ref="O95:U95"/>
    <mergeCell ref="X95:AA95"/>
    <mergeCell ref="AD95:AK95"/>
    <mergeCell ref="F96:N96"/>
    <mergeCell ref="O96:U96"/>
    <mergeCell ref="X96:AA96"/>
    <mergeCell ref="AD96:AK96"/>
    <mergeCell ref="F102:N102"/>
    <mergeCell ref="O102:U102"/>
    <mergeCell ref="V102:AK102"/>
    <mergeCell ref="F103:N103"/>
    <mergeCell ref="O103:U103"/>
    <mergeCell ref="V103:AK103"/>
    <mergeCell ref="F104:N104"/>
    <mergeCell ref="O104:U104"/>
    <mergeCell ref="V104:AK104"/>
    <mergeCell ref="F105:N105"/>
    <mergeCell ref="O105:U105"/>
    <mergeCell ref="V105:AK105"/>
    <mergeCell ref="F106:N106"/>
    <mergeCell ref="O106:U106"/>
    <mergeCell ref="V106:AK106"/>
    <mergeCell ref="F107:N107"/>
    <mergeCell ref="O107:U107"/>
    <mergeCell ref="V107:AK107"/>
    <mergeCell ref="F114:N115"/>
    <mergeCell ref="O114:U114"/>
    <mergeCell ref="V114:AK115"/>
    <mergeCell ref="O115:U115"/>
    <mergeCell ref="F116:N116"/>
    <mergeCell ref="O116:S116"/>
    <mergeCell ref="W116:AD116"/>
    <mergeCell ref="AE116:AI116"/>
    <mergeCell ref="F117:N117"/>
    <mergeCell ref="O117:S117"/>
    <mergeCell ref="W117:AD117"/>
    <mergeCell ref="AE117:AI117"/>
    <mergeCell ref="F118:N118"/>
    <mergeCell ref="O118:S118"/>
    <mergeCell ref="W118:AD118"/>
    <mergeCell ref="AE118:AI118"/>
    <mergeCell ref="F119:N119"/>
    <mergeCell ref="O119:S119"/>
    <mergeCell ref="F120:N120"/>
    <mergeCell ref="O120:S120"/>
    <mergeCell ref="K133:Q133"/>
    <mergeCell ref="T133:Z133"/>
    <mergeCell ref="F134:R135"/>
    <mergeCell ref="S134:AD135"/>
    <mergeCell ref="AE134:AK134"/>
    <mergeCell ref="AE135:AK135"/>
    <mergeCell ref="F136:G145"/>
    <mergeCell ref="H136:K138"/>
    <mergeCell ref="S136:V136"/>
    <mergeCell ref="W136:X136"/>
    <mergeCell ref="Y136:AB136"/>
    <mergeCell ref="AC136:AD136"/>
    <mergeCell ref="AE136:AH136"/>
    <mergeCell ref="S137:V137"/>
    <mergeCell ref="W137:X137"/>
    <mergeCell ref="Y137:AB137"/>
    <mergeCell ref="AC137:AD137"/>
    <mergeCell ref="AE137:AH137"/>
    <mergeCell ref="S138:V138"/>
    <mergeCell ref="W138:X138"/>
    <mergeCell ref="Y138:AB138"/>
    <mergeCell ref="AC138:AD138"/>
    <mergeCell ref="AE138:AH138"/>
    <mergeCell ref="H139:K144"/>
    <mergeCell ref="S139:V139"/>
    <mergeCell ref="W139:X139"/>
    <mergeCell ref="Y139:AB139"/>
    <mergeCell ref="AC139:AD139"/>
    <mergeCell ref="AE139:AH139"/>
    <mergeCell ref="S140:V140"/>
    <mergeCell ref="W140:X140"/>
    <mergeCell ref="Y140:AB140"/>
    <mergeCell ref="AC140:AD140"/>
    <mergeCell ref="AE140:AH140"/>
    <mergeCell ref="L141:M143"/>
    <mergeCell ref="N141:R141"/>
    <mergeCell ref="S141:V141"/>
    <mergeCell ref="W141:X141"/>
    <mergeCell ref="Y141:AB141"/>
    <mergeCell ref="AC141:AD141"/>
    <mergeCell ref="N143:R143"/>
    <mergeCell ref="S143:V143"/>
    <mergeCell ref="AE141:AH141"/>
    <mergeCell ref="N142:R142"/>
    <mergeCell ref="S142:V142"/>
    <mergeCell ref="W142:X142"/>
    <mergeCell ref="Y142:AB142"/>
    <mergeCell ref="AC142:AD142"/>
    <mergeCell ref="AE142:AH142"/>
    <mergeCell ref="AE143:AH143"/>
    <mergeCell ref="S144:V144"/>
    <mergeCell ref="W144:X144"/>
    <mergeCell ref="Y144:AB144"/>
    <mergeCell ref="AC144:AD144"/>
    <mergeCell ref="AE144:AH144"/>
    <mergeCell ref="W143:X143"/>
    <mergeCell ref="Y143:AB143"/>
    <mergeCell ref="AC143:AD143"/>
    <mergeCell ref="AE145:AH145"/>
    <mergeCell ref="S146:V146"/>
    <mergeCell ref="W146:X146"/>
    <mergeCell ref="Y146:AB146"/>
    <mergeCell ref="AC146:AD146"/>
    <mergeCell ref="AE146:AH146"/>
    <mergeCell ref="S145:V145"/>
    <mergeCell ref="W145:X145"/>
    <mergeCell ref="Y145:AB145"/>
    <mergeCell ref="AC145:AD145"/>
    <mergeCell ref="F147:R147"/>
    <mergeCell ref="S147:AD147"/>
    <mergeCell ref="AE147:AH147"/>
    <mergeCell ref="F163:N163"/>
    <mergeCell ref="AA163:AK163"/>
    <mergeCell ref="F164:G166"/>
    <mergeCell ref="O164:Z164"/>
    <mergeCell ref="AA164:AK164"/>
    <mergeCell ref="O165:Z165"/>
    <mergeCell ref="AA165:AK165"/>
    <mergeCell ref="O166:Z166"/>
    <mergeCell ref="AA166:AK166"/>
    <mergeCell ref="O167:Z167"/>
    <mergeCell ref="AA167:AK167"/>
    <mergeCell ref="K175:Q175"/>
    <mergeCell ref="T175:Z175"/>
    <mergeCell ref="F176:R177"/>
    <mergeCell ref="S176:AA176"/>
    <mergeCell ref="AB176:AK176"/>
    <mergeCell ref="S177:AA177"/>
    <mergeCell ref="AB177:AK177"/>
    <mergeCell ref="F178:G197"/>
    <mergeCell ref="H178:K182"/>
    <mergeCell ref="S178:X178"/>
    <mergeCell ref="AB178:AF178"/>
    <mergeCell ref="T181:W181"/>
    <mergeCell ref="AB181:AF181"/>
    <mergeCell ref="S182:X182"/>
    <mergeCell ref="AB182:AF182"/>
    <mergeCell ref="AB186:AF186"/>
    <mergeCell ref="N190:R190"/>
    <mergeCell ref="AG178:AJ178"/>
    <mergeCell ref="T179:W179"/>
    <mergeCell ref="AB179:AF179"/>
    <mergeCell ref="S180:X180"/>
    <mergeCell ref="AB180:AF180"/>
    <mergeCell ref="AG180:AJ180"/>
    <mergeCell ref="AG182:AJ182"/>
    <mergeCell ref="T183:W183"/>
    <mergeCell ref="AB183:AF183"/>
    <mergeCell ref="H184:K195"/>
    <mergeCell ref="S184:X184"/>
    <mergeCell ref="AB184:AF184"/>
    <mergeCell ref="AG184:AJ184"/>
    <mergeCell ref="T185:W185"/>
    <mergeCell ref="AB185:AF185"/>
    <mergeCell ref="S186:X186"/>
    <mergeCell ref="AG186:AJ186"/>
    <mergeCell ref="T187:W187"/>
    <mergeCell ref="AB187:AF187"/>
    <mergeCell ref="L188:M193"/>
    <mergeCell ref="N188:R188"/>
    <mergeCell ref="S188:X188"/>
    <mergeCell ref="AB188:AF188"/>
    <mergeCell ref="AG188:AJ188"/>
    <mergeCell ref="T189:W189"/>
    <mergeCell ref="AB189:AF189"/>
    <mergeCell ref="S190:X190"/>
    <mergeCell ref="AB190:AF190"/>
    <mergeCell ref="AG190:AJ190"/>
    <mergeCell ref="T191:W191"/>
    <mergeCell ref="AB191:AF191"/>
    <mergeCell ref="N192:R192"/>
    <mergeCell ref="S192:X192"/>
    <mergeCell ref="AB192:AF192"/>
    <mergeCell ref="AG192:AJ192"/>
    <mergeCell ref="T193:W193"/>
    <mergeCell ref="AB193:AF193"/>
    <mergeCell ref="S194:X194"/>
    <mergeCell ref="AB194:AF194"/>
    <mergeCell ref="AG194:AJ194"/>
    <mergeCell ref="T195:W195"/>
    <mergeCell ref="AB195:AF195"/>
    <mergeCell ref="S196:X196"/>
    <mergeCell ref="AB196:AF196"/>
    <mergeCell ref="AG196:AJ196"/>
    <mergeCell ref="T197:W197"/>
    <mergeCell ref="AB197:AF197"/>
    <mergeCell ref="S198:X198"/>
    <mergeCell ref="AB198:AF198"/>
    <mergeCell ref="AG198:AJ198"/>
    <mergeCell ref="T199:W199"/>
    <mergeCell ref="AB199:AF199"/>
    <mergeCell ref="F200:R200"/>
    <mergeCell ref="S200:X200"/>
    <mergeCell ref="AB200:AF200"/>
    <mergeCell ref="AG200:AJ200"/>
    <mergeCell ref="F201:R201"/>
    <mergeCell ref="T201:W201"/>
    <mergeCell ref="AB201:AF201"/>
    <mergeCell ref="AG201:AJ201"/>
    <mergeCell ref="F213:L213"/>
    <mergeCell ref="M213:T213"/>
    <mergeCell ref="U213:Y213"/>
    <mergeCell ref="Z213:AK213"/>
    <mergeCell ref="Z214:AK214"/>
    <mergeCell ref="F215:L215"/>
    <mergeCell ref="M215:N215"/>
    <mergeCell ref="Q215:R215"/>
    <mergeCell ref="U215:W215"/>
    <mergeCell ref="Z215:AK215"/>
    <mergeCell ref="F214:L214"/>
    <mergeCell ref="M214:N214"/>
    <mergeCell ref="Q214:R214"/>
    <mergeCell ref="U214:W214"/>
    <mergeCell ref="Z216:AK216"/>
    <mergeCell ref="F217:L217"/>
    <mergeCell ref="M217:N217"/>
    <mergeCell ref="Q217:R217"/>
    <mergeCell ref="U217:W217"/>
    <mergeCell ref="Z217:AK217"/>
    <mergeCell ref="F216:L216"/>
    <mergeCell ref="M216:N216"/>
    <mergeCell ref="Q216:R216"/>
    <mergeCell ref="U216:W216"/>
    <mergeCell ref="Z218:AK218"/>
    <mergeCell ref="F219:L219"/>
    <mergeCell ref="M219:N219"/>
    <mergeCell ref="Q219:R219"/>
    <mergeCell ref="U219:W219"/>
    <mergeCell ref="Z219:AK219"/>
    <mergeCell ref="F218:L218"/>
    <mergeCell ref="M218:N218"/>
    <mergeCell ref="Q218:R218"/>
    <mergeCell ref="U218:W218"/>
    <mergeCell ref="Z220:AK220"/>
    <mergeCell ref="F221:L221"/>
    <mergeCell ref="M221:N221"/>
    <mergeCell ref="Q221:R221"/>
    <mergeCell ref="U221:W221"/>
    <mergeCell ref="Z221:AK221"/>
    <mergeCell ref="F220:L220"/>
    <mergeCell ref="M220:N220"/>
    <mergeCell ref="Q220:R220"/>
    <mergeCell ref="U220:W220"/>
    <mergeCell ref="Z222:AK222"/>
    <mergeCell ref="F223:L223"/>
    <mergeCell ref="M223:N223"/>
    <mergeCell ref="Q223:R223"/>
    <mergeCell ref="U223:W223"/>
    <mergeCell ref="Z223:AK223"/>
    <mergeCell ref="F222:L222"/>
    <mergeCell ref="M222:N222"/>
    <mergeCell ref="Q222:R222"/>
    <mergeCell ref="U222:W222"/>
    <mergeCell ref="Z224:AK224"/>
    <mergeCell ref="F225:L225"/>
    <mergeCell ref="M225:N225"/>
    <mergeCell ref="Q225:R225"/>
    <mergeCell ref="U225:W225"/>
    <mergeCell ref="F224:L224"/>
    <mergeCell ref="M224:N224"/>
    <mergeCell ref="Q224:R224"/>
    <mergeCell ref="U224:W224"/>
    <mergeCell ref="F234:T234"/>
    <mergeCell ref="U234:AC234"/>
    <mergeCell ref="AD234:AK234"/>
    <mergeCell ref="F235:T235"/>
    <mergeCell ref="U235:W235"/>
    <mergeCell ref="Z235:AA235"/>
    <mergeCell ref="AD235:AK235"/>
    <mergeCell ref="F236:T236"/>
    <mergeCell ref="U236:W236"/>
    <mergeCell ref="Z236:AA236"/>
    <mergeCell ref="AD236:AK236"/>
    <mergeCell ref="F237:T237"/>
    <mergeCell ref="U237:W237"/>
    <mergeCell ref="Z237:AA237"/>
    <mergeCell ref="AD237:AK237"/>
    <mergeCell ref="F238:T238"/>
    <mergeCell ref="U238:W238"/>
    <mergeCell ref="Z238:AA238"/>
    <mergeCell ref="AD238:AK238"/>
    <mergeCell ref="F239:T239"/>
    <mergeCell ref="U239:W239"/>
    <mergeCell ref="Z239:AA239"/>
    <mergeCell ref="AD239:AK239"/>
    <mergeCell ref="F240:T240"/>
    <mergeCell ref="U240:W240"/>
    <mergeCell ref="Z240:AA240"/>
    <mergeCell ref="AD240:AK240"/>
    <mergeCell ref="F241:T241"/>
    <mergeCell ref="U241:W241"/>
    <mergeCell ref="Z241:AA241"/>
    <mergeCell ref="AD241:AK241"/>
    <mergeCell ref="F242:T242"/>
    <mergeCell ref="U242:W242"/>
    <mergeCell ref="Z242:AA242"/>
    <mergeCell ref="AD242:AK242"/>
    <mergeCell ref="F243:T243"/>
    <mergeCell ref="U243:W243"/>
    <mergeCell ref="Z243:AA243"/>
    <mergeCell ref="AD243:AK243"/>
    <mergeCell ref="F245:T245"/>
    <mergeCell ref="U245:W245"/>
    <mergeCell ref="Z245:AA245"/>
    <mergeCell ref="AD245:AK245"/>
    <mergeCell ref="F244:T244"/>
    <mergeCell ref="U244:W244"/>
    <mergeCell ref="Z244:AA244"/>
    <mergeCell ref="AD244:AK244"/>
    <mergeCell ref="Z246:AA246"/>
    <mergeCell ref="AD246:AK246"/>
    <mergeCell ref="F248:T248"/>
    <mergeCell ref="U248:W248"/>
    <mergeCell ref="Z248:AA248"/>
    <mergeCell ref="AD248:AK248"/>
    <mergeCell ref="Z247:AA247"/>
    <mergeCell ref="AD247:AK247"/>
    <mergeCell ref="F247:T247"/>
    <mergeCell ref="U247:W247"/>
    <mergeCell ref="F246:T246"/>
    <mergeCell ref="U246:W246"/>
  </mergeCells>
  <dataValidations count="1">
    <dataValidation type="list" allowBlank="1" showInputMessage="1" showErrorMessage="1" sqref="AE118:AI118 O103:O107 O92:O96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fitToHeight="16" horizontalDpi="600" verticalDpi="600" orientation="portrait" paperSize="9" r:id="rId3"/>
  <rowBreaks count="5" manualBreakCount="5">
    <brk id="42" max="37" man="1"/>
    <brk id="87" max="37" man="1"/>
    <brk id="130" max="37" man="1"/>
    <brk id="173" max="37" man="1"/>
    <brk id="230" max="3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280"/>
  <sheetViews>
    <sheetView showGridLines="0" view="pageBreakPreview" zoomScale="90" zoomScaleSheetLayoutView="90" workbookViewId="0" topLeftCell="A1">
      <selection activeCell="E6" sqref="E6:F6"/>
    </sheetView>
  </sheetViews>
  <sheetFormatPr defaultColWidth="2.375" defaultRowHeight="15" customHeight="1"/>
  <cols>
    <col min="1" max="14" width="2.375" style="2" customWidth="1"/>
    <col min="15" max="16384" width="2.375" style="2" customWidth="1"/>
  </cols>
  <sheetData>
    <row r="1" spans="2:5" ht="15" customHeight="1">
      <c r="B1" s="1" t="s">
        <v>133</v>
      </c>
      <c r="C1" s="1" t="s">
        <v>134</v>
      </c>
      <c r="D1" s="1" t="s">
        <v>96</v>
      </c>
      <c r="E1" s="1" t="s">
        <v>187</v>
      </c>
    </row>
    <row r="2" spans="41:57" ht="15" customHeight="1"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</row>
    <row r="3" spans="1:57" ht="15" customHeight="1">
      <c r="A3" s="110" t="s">
        <v>870</v>
      </c>
      <c r="B3" s="110"/>
      <c r="C3" s="110"/>
      <c r="D3" s="110"/>
      <c r="E3" s="64"/>
      <c r="F3" s="64"/>
      <c r="G3" s="64"/>
      <c r="H3" s="111"/>
      <c r="I3" s="111"/>
      <c r="J3" s="111"/>
      <c r="K3" s="111"/>
      <c r="L3" s="111"/>
      <c r="M3" s="111"/>
      <c r="N3" s="111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110"/>
      <c r="AJ3" s="110"/>
      <c r="AK3" s="110"/>
      <c r="AL3" s="110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</row>
    <row r="4" spans="5:57" ht="1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</row>
    <row r="5" spans="41:57" s="61" customFormat="1" ht="15" customHeight="1"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</row>
    <row r="6" spans="3:37" ht="15" customHeight="1">
      <c r="C6" s="1" t="s">
        <v>781</v>
      </c>
      <c r="D6" s="1" t="s">
        <v>181</v>
      </c>
      <c r="E6" s="405">
        <f>'様式16 (1年次)'!E6:F6</f>
        <v>0</v>
      </c>
      <c r="F6" s="405"/>
      <c r="G6" s="1" t="s">
        <v>179</v>
      </c>
      <c r="H6" s="405">
        <f>'様式16 (1年次)'!H6:I6</f>
        <v>0</v>
      </c>
      <c r="I6" s="405"/>
      <c r="J6" s="1" t="s">
        <v>782</v>
      </c>
      <c r="K6" s="405">
        <f>'様式16 (1年次)'!K6:L6</f>
        <v>0</v>
      </c>
      <c r="L6" s="405"/>
      <c r="M6" s="1" t="s">
        <v>177</v>
      </c>
      <c r="N6" s="1" t="s">
        <v>768</v>
      </c>
      <c r="O6" s="1" t="s">
        <v>783</v>
      </c>
      <c r="P6" s="1" t="s">
        <v>695</v>
      </c>
      <c r="Q6" s="1" t="s">
        <v>172</v>
      </c>
      <c r="R6" s="1" t="s">
        <v>248</v>
      </c>
      <c r="S6" s="1" t="s">
        <v>158</v>
      </c>
      <c r="T6" s="1" t="s">
        <v>249</v>
      </c>
      <c r="U6" s="1" t="s">
        <v>783</v>
      </c>
      <c r="V6" s="1" t="s">
        <v>718</v>
      </c>
      <c r="W6" s="1" t="s">
        <v>788</v>
      </c>
      <c r="X6" s="1" t="s">
        <v>135</v>
      </c>
      <c r="Y6" s="1" t="s">
        <v>136</v>
      </c>
      <c r="Z6" s="1" t="s">
        <v>789</v>
      </c>
      <c r="AA6" s="1" t="s">
        <v>790</v>
      </c>
      <c r="AB6" s="1" t="s">
        <v>137</v>
      </c>
      <c r="AC6" s="1" t="s">
        <v>141</v>
      </c>
      <c r="AD6" s="1" t="s">
        <v>138</v>
      </c>
      <c r="AE6" s="1" t="s">
        <v>667</v>
      </c>
      <c r="AF6" s="1" t="s">
        <v>792</v>
      </c>
      <c r="AG6" s="1" t="s">
        <v>139</v>
      </c>
      <c r="AH6" s="1" t="s">
        <v>793</v>
      </c>
      <c r="AI6" s="1" t="s">
        <v>140</v>
      </c>
      <c r="AJ6" s="1" t="s">
        <v>137</v>
      </c>
      <c r="AK6" s="1" t="s">
        <v>141</v>
      </c>
    </row>
    <row r="7" spans="2:37" ht="15" customHeight="1">
      <c r="B7" s="1" t="s">
        <v>138</v>
      </c>
      <c r="C7" s="1" t="s">
        <v>142</v>
      </c>
      <c r="D7" s="1" t="s">
        <v>137</v>
      </c>
      <c r="E7" s="1" t="s">
        <v>259</v>
      </c>
      <c r="F7" s="1" t="s">
        <v>137</v>
      </c>
      <c r="G7" s="1" t="s">
        <v>709</v>
      </c>
      <c r="H7" s="1" t="s">
        <v>144</v>
      </c>
      <c r="I7" s="1" t="s">
        <v>145</v>
      </c>
      <c r="J7" s="1" t="s">
        <v>146</v>
      </c>
      <c r="K7" s="1" t="s">
        <v>137</v>
      </c>
      <c r="L7" s="1" t="s">
        <v>141</v>
      </c>
      <c r="M7" s="1" t="s">
        <v>138</v>
      </c>
      <c r="N7" s="1" t="s">
        <v>147</v>
      </c>
      <c r="O7" s="1" t="s">
        <v>796</v>
      </c>
      <c r="P7" s="1" t="s">
        <v>148</v>
      </c>
      <c r="Q7" s="1" t="s">
        <v>149</v>
      </c>
      <c r="R7" s="1" t="s">
        <v>261</v>
      </c>
      <c r="S7" s="1" t="s">
        <v>151</v>
      </c>
      <c r="T7" s="1" t="s">
        <v>137</v>
      </c>
      <c r="U7" s="1" t="s">
        <v>152</v>
      </c>
      <c r="V7" s="1" t="s">
        <v>153</v>
      </c>
      <c r="W7" s="1" t="s">
        <v>154</v>
      </c>
      <c r="X7" s="1" t="s">
        <v>142</v>
      </c>
      <c r="Y7" s="1" t="s">
        <v>137</v>
      </c>
      <c r="Z7" s="1" t="s">
        <v>259</v>
      </c>
      <c r="AA7" s="1" t="s">
        <v>137</v>
      </c>
      <c r="AB7" s="1" t="s">
        <v>175</v>
      </c>
      <c r="AC7" s="1" t="s">
        <v>151</v>
      </c>
      <c r="AD7" s="1" t="s">
        <v>137</v>
      </c>
      <c r="AE7" s="1" t="s">
        <v>157</v>
      </c>
      <c r="AF7" s="1" t="s">
        <v>146</v>
      </c>
      <c r="AG7" s="1" t="s">
        <v>154</v>
      </c>
      <c r="AH7" s="1" t="s">
        <v>158</v>
      </c>
      <c r="AI7" s="1" t="s">
        <v>280</v>
      </c>
      <c r="AJ7" s="1" t="s">
        <v>159</v>
      </c>
      <c r="AK7" s="1" t="s">
        <v>160</v>
      </c>
    </row>
    <row r="8" spans="2:37" ht="15" customHeight="1">
      <c r="B8" s="1" t="s">
        <v>161</v>
      </c>
      <c r="C8" s="1" t="s">
        <v>162</v>
      </c>
      <c r="D8" s="1" t="s">
        <v>163</v>
      </c>
      <c r="E8" s="1" t="s">
        <v>718</v>
      </c>
      <c r="F8" s="1" t="s">
        <v>697</v>
      </c>
      <c r="G8" s="1" t="s">
        <v>161</v>
      </c>
      <c r="H8" s="1" t="s">
        <v>164</v>
      </c>
      <c r="I8" s="1" t="s">
        <v>165</v>
      </c>
      <c r="J8" s="1" t="s">
        <v>696</v>
      </c>
      <c r="K8" s="1" t="s">
        <v>166</v>
      </c>
      <c r="L8" s="1" t="s">
        <v>167</v>
      </c>
      <c r="M8" s="1" t="s">
        <v>161</v>
      </c>
      <c r="N8" s="1" t="s">
        <v>805</v>
      </c>
      <c r="O8" s="1" t="s">
        <v>168</v>
      </c>
      <c r="P8" s="1" t="s">
        <v>169</v>
      </c>
      <c r="Q8" s="1" t="s">
        <v>137</v>
      </c>
      <c r="R8" s="1" t="s">
        <v>170</v>
      </c>
      <c r="S8" s="1" t="s">
        <v>171</v>
      </c>
      <c r="T8" s="1" t="s">
        <v>809</v>
      </c>
      <c r="U8" s="1" t="s">
        <v>161</v>
      </c>
      <c r="V8" s="1" t="s">
        <v>810</v>
      </c>
      <c r="W8" s="1" t="s">
        <v>811</v>
      </c>
      <c r="X8" s="1" t="s">
        <v>706</v>
      </c>
      <c r="Y8" s="1" t="s">
        <v>141</v>
      </c>
      <c r="Z8" s="1" t="s">
        <v>138</v>
      </c>
      <c r="AA8" s="1" t="s">
        <v>166</v>
      </c>
      <c r="AB8" s="1" t="s">
        <v>167</v>
      </c>
      <c r="AC8" s="1" t="s">
        <v>137</v>
      </c>
      <c r="AD8" s="1" t="s">
        <v>246</v>
      </c>
      <c r="AE8" s="1" t="s">
        <v>150</v>
      </c>
      <c r="AF8" s="1" t="s">
        <v>220</v>
      </c>
      <c r="AG8" s="1" t="s">
        <v>226</v>
      </c>
      <c r="AH8" s="1" t="s">
        <v>199</v>
      </c>
      <c r="AI8" s="406">
        <v>2</v>
      </c>
      <c r="AJ8" s="395"/>
      <c r="AK8" s="1" t="s">
        <v>179</v>
      </c>
    </row>
    <row r="9" spans="2:10" s="61" customFormat="1" ht="15" customHeight="1">
      <c r="B9" s="3" t="s">
        <v>872</v>
      </c>
      <c r="C9" s="3" t="s">
        <v>200</v>
      </c>
      <c r="D9" s="3" t="s">
        <v>158</v>
      </c>
      <c r="E9" s="3" t="s">
        <v>815</v>
      </c>
      <c r="F9" s="3" t="s">
        <v>816</v>
      </c>
      <c r="G9" s="3" t="s">
        <v>606</v>
      </c>
      <c r="H9" s="3" t="s">
        <v>817</v>
      </c>
      <c r="I9" s="3" t="s">
        <v>227</v>
      </c>
      <c r="J9" s="3" t="s">
        <v>600</v>
      </c>
    </row>
    <row r="11" spans="27:37" ht="15" customHeight="1">
      <c r="AA11" s="1" t="s">
        <v>180</v>
      </c>
      <c r="AB11" s="1" t="s">
        <v>181</v>
      </c>
      <c r="AC11" s="395"/>
      <c r="AD11" s="395"/>
      <c r="AE11" s="1" t="s">
        <v>179</v>
      </c>
      <c r="AF11" s="395"/>
      <c r="AG11" s="395"/>
      <c r="AH11" s="1" t="s">
        <v>178</v>
      </c>
      <c r="AI11" s="395"/>
      <c r="AJ11" s="395"/>
      <c r="AK11" s="1" t="s">
        <v>177</v>
      </c>
    </row>
    <row r="12" spans="27:37" ht="15" customHeight="1">
      <c r="AA12" s="1"/>
      <c r="AB12" s="1"/>
      <c r="AC12" s="4"/>
      <c r="AD12" s="4"/>
      <c r="AE12" s="3"/>
      <c r="AF12" s="4"/>
      <c r="AG12" s="4"/>
      <c r="AH12" s="3"/>
      <c r="AI12" s="4"/>
      <c r="AJ12" s="4"/>
      <c r="AK12" s="3"/>
    </row>
    <row r="13" spans="3:22" ht="15" customHeight="1">
      <c r="C13" s="400" t="s">
        <v>869</v>
      </c>
      <c r="D13" s="401"/>
      <c r="E13" s="401"/>
      <c r="F13" s="401"/>
      <c r="G13" s="1" t="s">
        <v>149</v>
      </c>
      <c r="H13" s="1" t="s">
        <v>151</v>
      </c>
      <c r="I13" s="1" t="s">
        <v>135</v>
      </c>
      <c r="J13" s="1" t="s">
        <v>136</v>
      </c>
      <c r="K13" s="1" t="s">
        <v>221</v>
      </c>
      <c r="L13" s="1" t="s">
        <v>820</v>
      </c>
      <c r="M13" s="1" t="s">
        <v>255</v>
      </c>
      <c r="N13" s="1" t="s">
        <v>821</v>
      </c>
      <c r="O13" s="1" t="s">
        <v>822</v>
      </c>
      <c r="P13" s="1" t="s">
        <v>823</v>
      </c>
      <c r="Q13" s="1" t="s">
        <v>824</v>
      </c>
      <c r="R13" s="1" t="s">
        <v>825</v>
      </c>
      <c r="S13" s="1" t="s">
        <v>826</v>
      </c>
      <c r="T13" s="1" t="s">
        <v>827</v>
      </c>
      <c r="U13" s="1" t="s">
        <v>828</v>
      </c>
      <c r="V13" s="1" t="s">
        <v>176</v>
      </c>
    </row>
    <row r="14" spans="3:10" ht="15" customHeight="1">
      <c r="C14" s="5"/>
      <c r="D14" s="5"/>
      <c r="E14" s="5"/>
      <c r="F14" s="5"/>
      <c r="G14" s="1"/>
      <c r="H14" s="1"/>
      <c r="J14" s="1"/>
    </row>
    <row r="15" spans="16:37" ht="30" customHeight="1">
      <c r="P15" s="1" t="s">
        <v>184</v>
      </c>
      <c r="Q15" s="1"/>
      <c r="R15" s="1" t="s">
        <v>185</v>
      </c>
      <c r="S15" s="1"/>
      <c r="T15" s="1" t="s">
        <v>186</v>
      </c>
      <c r="U15" s="1"/>
      <c r="V15" s="402">
        <f>'様式16 (1年次)'!V15:AK15</f>
        <v>0</v>
      </c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</row>
    <row r="16" spans="16:37" ht="6" customHeight="1">
      <c r="P16" s="1"/>
      <c r="Q16" s="1"/>
      <c r="R16" s="1"/>
      <c r="S16" s="1"/>
      <c r="T16" s="1"/>
      <c r="U16" s="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6:37" ht="15" customHeight="1">
      <c r="P17" s="1" t="s">
        <v>190</v>
      </c>
      <c r="Q17" s="1"/>
      <c r="R17" s="1"/>
      <c r="S17" s="1"/>
      <c r="T17" s="1" t="s">
        <v>191</v>
      </c>
      <c r="V17" s="403">
        <f>'様式16 (1年次)'!V17:AK17</f>
        <v>0</v>
      </c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</row>
    <row r="18" spans="16:37" ht="6" customHeight="1">
      <c r="P18" s="1"/>
      <c r="Q18" s="1"/>
      <c r="R18" s="1"/>
      <c r="S18" s="1"/>
      <c r="T18" s="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6:37" ht="15" customHeight="1">
      <c r="P19" s="1" t="s">
        <v>192</v>
      </c>
      <c r="Q19" s="1" t="s">
        <v>193</v>
      </c>
      <c r="R19" s="1" t="s">
        <v>194</v>
      </c>
      <c r="S19" s="1" t="s">
        <v>195</v>
      </c>
      <c r="T19" s="1" t="s">
        <v>190</v>
      </c>
      <c r="V19" s="405">
        <f>'様式16 (1年次)'!V19:AH19</f>
        <v>0</v>
      </c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7"/>
      <c r="AJ19" s="7"/>
      <c r="AK19" s="8" t="s">
        <v>196</v>
      </c>
    </row>
    <row r="21" spans="2:18" s="61" customFormat="1" ht="15" customHeight="1">
      <c r="B21" s="3" t="s">
        <v>155</v>
      </c>
      <c r="D21" s="3" t="s">
        <v>246</v>
      </c>
      <c r="E21" s="3" t="s">
        <v>150</v>
      </c>
      <c r="F21" s="3" t="s">
        <v>606</v>
      </c>
      <c r="G21" s="3" t="s">
        <v>718</v>
      </c>
      <c r="H21" s="3" t="s">
        <v>141</v>
      </c>
      <c r="I21" s="3" t="s">
        <v>138</v>
      </c>
      <c r="J21" s="3" t="s">
        <v>166</v>
      </c>
      <c r="K21" s="3" t="s">
        <v>167</v>
      </c>
      <c r="L21" s="3" t="s">
        <v>137</v>
      </c>
      <c r="M21" s="3" t="s">
        <v>197</v>
      </c>
      <c r="N21" s="3" t="s">
        <v>198</v>
      </c>
      <c r="O21" s="3"/>
      <c r="P21" s="3"/>
      <c r="Q21" s="3"/>
      <c r="R21" s="3"/>
    </row>
    <row r="22" spans="2:37" s="61" customFormat="1" ht="29.25" customHeight="1">
      <c r="B22" s="3"/>
      <c r="D22" s="3"/>
      <c r="E22" s="3"/>
      <c r="F22" s="397" t="s">
        <v>829</v>
      </c>
      <c r="G22" s="397"/>
      <c r="H22" s="397"/>
      <c r="I22" s="397"/>
      <c r="J22" s="397"/>
      <c r="K22" s="397"/>
      <c r="L22" s="397"/>
      <c r="M22" s="397"/>
      <c r="N22" s="398" t="s">
        <v>830</v>
      </c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9" t="s">
        <v>876</v>
      </c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</row>
    <row r="23" spans="2:37" s="61" customFormat="1" ht="30" customHeight="1">
      <c r="B23" s="3"/>
      <c r="D23" s="3"/>
      <c r="E23" s="3"/>
      <c r="F23" s="396" t="s">
        <v>831</v>
      </c>
      <c r="G23" s="396"/>
      <c r="H23" s="393" t="s">
        <v>832</v>
      </c>
      <c r="I23" s="393"/>
      <c r="J23" s="393"/>
      <c r="K23" s="393"/>
      <c r="L23" s="393"/>
      <c r="M23" s="393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</row>
    <row r="24" spans="2:37" s="61" customFormat="1" ht="30" customHeight="1">
      <c r="B24" s="3"/>
      <c r="D24" s="3"/>
      <c r="E24" s="3"/>
      <c r="F24" s="396"/>
      <c r="G24" s="396"/>
      <c r="H24" s="393" t="s">
        <v>833</v>
      </c>
      <c r="I24" s="393"/>
      <c r="J24" s="393"/>
      <c r="K24" s="393"/>
      <c r="L24" s="393"/>
      <c r="M24" s="393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</row>
    <row r="25" spans="2:37" s="61" customFormat="1" ht="30" customHeight="1">
      <c r="B25" s="3"/>
      <c r="D25" s="3"/>
      <c r="E25" s="3"/>
      <c r="F25" s="396"/>
      <c r="G25" s="396"/>
      <c r="H25" s="393" t="s">
        <v>834</v>
      </c>
      <c r="I25" s="393"/>
      <c r="J25" s="393"/>
      <c r="K25" s="393"/>
      <c r="L25" s="393"/>
      <c r="M25" s="393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</row>
    <row r="26" spans="2:37" s="61" customFormat="1" ht="30" customHeight="1">
      <c r="B26" s="3"/>
      <c r="D26" s="3"/>
      <c r="E26" s="3"/>
      <c r="F26" s="396"/>
      <c r="G26" s="396"/>
      <c r="H26" s="393" t="s">
        <v>835</v>
      </c>
      <c r="I26" s="393"/>
      <c r="J26" s="393"/>
      <c r="K26" s="393"/>
      <c r="L26" s="393"/>
      <c r="M26" s="393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</row>
    <row r="27" spans="2:37" s="61" customFormat="1" ht="30" customHeight="1">
      <c r="B27" s="3"/>
      <c r="D27" s="3"/>
      <c r="E27" s="3"/>
      <c r="F27" s="396"/>
      <c r="G27" s="396"/>
      <c r="H27" s="393" t="s">
        <v>836</v>
      </c>
      <c r="I27" s="393"/>
      <c r="J27" s="393"/>
      <c r="K27" s="393"/>
      <c r="L27" s="393"/>
      <c r="M27" s="393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</row>
    <row r="28" spans="3:37" s="61" customFormat="1" ht="30" customHeight="1">
      <c r="C28" s="3"/>
      <c r="E28" s="3"/>
      <c r="F28" s="396"/>
      <c r="G28" s="396"/>
      <c r="H28" s="393" t="s">
        <v>837</v>
      </c>
      <c r="I28" s="393"/>
      <c r="J28" s="393"/>
      <c r="K28" s="393"/>
      <c r="L28" s="393"/>
      <c r="M28" s="393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</row>
    <row r="29" spans="6:37" s="61" customFormat="1" ht="30" customHeight="1">
      <c r="F29" s="396"/>
      <c r="G29" s="396"/>
      <c r="H29" s="393" t="s">
        <v>838</v>
      </c>
      <c r="I29" s="393"/>
      <c r="J29" s="393"/>
      <c r="K29" s="393"/>
      <c r="L29" s="393"/>
      <c r="M29" s="393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</row>
    <row r="30" spans="6:37" s="61" customFormat="1" ht="30" customHeight="1">
      <c r="F30" s="396" t="s">
        <v>839</v>
      </c>
      <c r="G30" s="396"/>
      <c r="H30" s="393" t="s">
        <v>840</v>
      </c>
      <c r="I30" s="393"/>
      <c r="J30" s="393"/>
      <c r="K30" s="393"/>
      <c r="L30" s="393"/>
      <c r="M30" s="393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</row>
    <row r="31" spans="6:37" s="61" customFormat="1" ht="30" customHeight="1">
      <c r="F31" s="396"/>
      <c r="G31" s="396"/>
      <c r="H31" s="393" t="s">
        <v>841</v>
      </c>
      <c r="I31" s="393"/>
      <c r="J31" s="393"/>
      <c r="K31" s="393"/>
      <c r="L31" s="393"/>
      <c r="M31" s="393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</row>
    <row r="32" spans="6:37" s="61" customFormat="1" ht="30" customHeight="1">
      <c r="F32" s="396"/>
      <c r="G32" s="396"/>
      <c r="H32" s="393" t="s">
        <v>842</v>
      </c>
      <c r="I32" s="393"/>
      <c r="J32" s="393"/>
      <c r="K32" s="393"/>
      <c r="L32" s="393"/>
      <c r="M32" s="393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</row>
    <row r="33" spans="6:37" s="113" customFormat="1" ht="30" customHeight="1">
      <c r="F33" s="396"/>
      <c r="G33" s="396"/>
      <c r="H33" s="393" t="s">
        <v>843</v>
      </c>
      <c r="I33" s="393"/>
      <c r="J33" s="393"/>
      <c r="K33" s="393"/>
      <c r="L33" s="393"/>
      <c r="M33" s="393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</row>
    <row r="34" spans="6:37" s="113" customFormat="1" ht="30" customHeight="1">
      <c r="F34" s="396"/>
      <c r="G34" s="396"/>
      <c r="H34" s="393" t="s">
        <v>844</v>
      </c>
      <c r="I34" s="393"/>
      <c r="J34" s="393"/>
      <c r="K34" s="393"/>
      <c r="L34" s="393"/>
      <c r="M34" s="393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</row>
    <row r="35" spans="6:11" ht="15" customHeight="1">
      <c r="F35" s="1" t="s">
        <v>199</v>
      </c>
      <c r="G35" s="1" t="s">
        <v>207</v>
      </c>
      <c r="H35" s="1" t="s">
        <v>223</v>
      </c>
      <c r="I35" s="1" t="s">
        <v>165</v>
      </c>
      <c r="J35" s="1" t="s">
        <v>224</v>
      </c>
      <c r="K35" s="1" t="s">
        <v>200</v>
      </c>
    </row>
    <row r="36" spans="7:37" s="11" customFormat="1" ht="15" customHeight="1">
      <c r="G36" s="11" t="s">
        <v>155</v>
      </c>
      <c r="I36" s="11" t="s">
        <v>141</v>
      </c>
      <c r="J36" s="11" t="s">
        <v>138</v>
      </c>
      <c r="K36" s="11" t="s">
        <v>170</v>
      </c>
      <c r="L36" s="11" t="s">
        <v>171</v>
      </c>
      <c r="M36" s="11" t="s">
        <v>161</v>
      </c>
      <c r="N36" s="11" t="s">
        <v>701</v>
      </c>
      <c r="O36" s="11" t="s">
        <v>168</v>
      </c>
      <c r="P36" s="11" t="s">
        <v>169</v>
      </c>
      <c r="Q36" s="11" t="s">
        <v>246</v>
      </c>
      <c r="R36" s="11" t="s">
        <v>150</v>
      </c>
      <c r="S36" s="11" t="s">
        <v>227</v>
      </c>
      <c r="T36" s="11" t="s">
        <v>163</v>
      </c>
      <c r="U36" s="11" t="s">
        <v>599</v>
      </c>
      <c r="V36" s="11" t="s">
        <v>212</v>
      </c>
      <c r="W36" s="11" t="s">
        <v>212</v>
      </c>
      <c r="X36" s="11" t="s">
        <v>606</v>
      </c>
      <c r="Y36" s="11" t="s">
        <v>169</v>
      </c>
      <c r="Z36" s="11" t="s">
        <v>168</v>
      </c>
      <c r="AA36" s="11" t="s">
        <v>718</v>
      </c>
      <c r="AB36" s="11" t="s">
        <v>141</v>
      </c>
      <c r="AC36" s="11" t="s">
        <v>138</v>
      </c>
      <c r="AD36" s="11" t="s">
        <v>166</v>
      </c>
      <c r="AE36" s="11" t="s">
        <v>167</v>
      </c>
      <c r="AF36" s="11" t="s">
        <v>137</v>
      </c>
      <c r="AG36" s="11" t="s">
        <v>208</v>
      </c>
      <c r="AH36" s="11" t="s">
        <v>856</v>
      </c>
      <c r="AI36" s="11" t="s">
        <v>161</v>
      </c>
      <c r="AJ36" s="11" t="s">
        <v>805</v>
      </c>
      <c r="AK36" s="11" t="s">
        <v>168</v>
      </c>
    </row>
    <row r="37" spans="8:19" s="113" customFormat="1" ht="15" customHeight="1">
      <c r="H37" s="113" t="s">
        <v>169</v>
      </c>
      <c r="I37" s="113" t="s">
        <v>858</v>
      </c>
      <c r="J37" s="113" t="s">
        <v>159</v>
      </c>
      <c r="K37" s="113" t="s">
        <v>160</v>
      </c>
      <c r="L37" s="113" t="s">
        <v>161</v>
      </c>
      <c r="M37" s="113" t="s">
        <v>207</v>
      </c>
      <c r="N37" s="113" t="s">
        <v>223</v>
      </c>
      <c r="O37" s="113" t="s">
        <v>227</v>
      </c>
      <c r="P37" s="113" t="s">
        <v>163</v>
      </c>
      <c r="Q37" s="113" t="s">
        <v>599</v>
      </c>
      <c r="R37" s="113" t="s">
        <v>212</v>
      </c>
      <c r="S37" s="113" t="s">
        <v>600</v>
      </c>
    </row>
    <row r="38" spans="7:37" s="113" customFormat="1" ht="15" customHeight="1">
      <c r="G38" s="113" t="s">
        <v>201</v>
      </c>
      <c r="I38" s="113" t="s">
        <v>141</v>
      </c>
      <c r="J38" s="113" t="s">
        <v>138</v>
      </c>
      <c r="K38" s="113" t="s">
        <v>166</v>
      </c>
      <c r="L38" s="113" t="s">
        <v>167</v>
      </c>
      <c r="M38" s="113" t="s">
        <v>137</v>
      </c>
      <c r="N38" s="113" t="s">
        <v>246</v>
      </c>
      <c r="O38" s="113" t="s">
        <v>150</v>
      </c>
      <c r="P38" s="113" t="s">
        <v>715</v>
      </c>
      <c r="Q38" s="113" t="s">
        <v>137</v>
      </c>
      <c r="R38" s="113" t="s">
        <v>877</v>
      </c>
      <c r="S38" s="113" t="s">
        <v>878</v>
      </c>
      <c r="T38" s="113" t="s">
        <v>879</v>
      </c>
      <c r="U38" s="113" t="s">
        <v>161</v>
      </c>
      <c r="V38" s="113" t="s">
        <v>189</v>
      </c>
      <c r="W38" s="113" t="s">
        <v>667</v>
      </c>
      <c r="X38" s="113" t="s">
        <v>141</v>
      </c>
      <c r="Y38" s="113" t="s">
        <v>138</v>
      </c>
      <c r="Z38" s="113" t="s">
        <v>170</v>
      </c>
      <c r="AA38" s="113" t="s">
        <v>171</v>
      </c>
      <c r="AB38" s="113" t="s">
        <v>161</v>
      </c>
      <c r="AC38" s="113" t="s">
        <v>701</v>
      </c>
      <c r="AD38" s="113" t="s">
        <v>168</v>
      </c>
      <c r="AE38" s="113" t="s">
        <v>169</v>
      </c>
      <c r="AF38" s="113" t="s">
        <v>207</v>
      </c>
      <c r="AG38" s="113" t="s">
        <v>223</v>
      </c>
      <c r="AH38" s="113" t="s">
        <v>606</v>
      </c>
      <c r="AI38" s="113" t="s">
        <v>718</v>
      </c>
      <c r="AJ38" s="113" t="s">
        <v>141</v>
      </c>
      <c r="AK38" s="113" t="s">
        <v>138</v>
      </c>
    </row>
    <row r="39" spans="6:38" s="113" customFormat="1" ht="15" customHeight="1">
      <c r="F39" s="114"/>
      <c r="H39" s="113" t="s">
        <v>166</v>
      </c>
      <c r="I39" s="113" t="s">
        <v>167</v>
      </c>
      <c r="J39" s="113" t="s">
        <v>137</v>
      </c>
      <c r="K39" s="113" t="s">
        <v>197</v>
      </c>
      <c r="L39" s="113" t="s">
        <v>198</v>
      </c>
      <c r="M39" s="113" t="s">
        <v>702</v>
      </c>
      <c r="N39" s="113" t="s">
        <v>170</v>
      </c>
      <c r="O39" s="113" t="s">
        <v>171</v>
      </c>
      <c r="P39" s="113" t="s">
        <v>881</v>
      </c>
      <c r="Q39" s="113" t="s">
        <v>701</v>
      </c>
      <c r="R39" s="113" t="s">
        <v>772</v>
      </c>
      <c r="S39" s="113" t="s">
        <v>161</v>
      </c>
      <c r="T39" s="113" t="s">
        <v>863</v>
      </c>
      <c r="U39" s="113" t="s">
        <v>772</v>
      </c>
      <c r="V39" s="113" t="s">
        <v>865</v>
      </c>
      <c r="W39" s="113" t="s">
        <v>697</v>
      </c>
      <c r="X39" s="113" t="s">
        <v>696</v>
      </c>
      <c r="Y39" s="113" t="s">
        <v>693</v>
      </c>
      <c r="Z39" s="113" t="s">
        <v>886</v>
      </c>
      <c r="AA39" s="113" t="s">
        <v>718</v>
      </c>
      <c r="AB39" s="113" t="s">
        <v>146</v>
      </c>
      <c r="AC39" s="113" t="s">
        <v>888</v>
      </c>
      <c r="AD39" s="113" t="s">
        <v>304</v>
      </c>
      <c r="AE39" s="113" t="s">
        <v>158</v>
      </c>
      <c r="AF39" s="113" t="s">
        <v>207</v>
      </c>
      <c r="AG39" s="113" t="s">
        <v>223</v>
      </c>
      <c r="AH39" s="113" t="s">
        <v>227</v>
      </c>
      <c r="AI39" s="113" t="s">
        <v>163</v>
      </c>
      <c r="AJ39" s="113" t="s">
        <v>599</v>
      </c>
      <c r="AK39" s="113" t="s">
        <v>212</v>
      </c>
      <c r="AL39" s="113" t="s">
        <v>600</v>
      </c>
    </row>
    <row r="40" spans="6:37" s="113" customFormat="1" ht="15" customHeight="1">
      <c r="F40" s="114"/>
      <c r="G40" s="113" t="s">
        <v>691</v>
      </c>
      <c r="I40" s="11" t="s">
        <v>141</v>
      </c>
      <c r="J40" s="11" t="s">
        <v>138</v>
      </c>
      <c r="K40" s="113" t="s">
        <v>170</v>
      </c>
      <c r="L40" s="113" t="s">
        <v>171</v>
      </c>
      <c r="M40" s="113" t="s">
        <v>137</v>
      </c>
      <c r="N40" s="113" t="s">
        <v>246</v>
      </c>
      <c r="O40" s="113" t="s">
        <v>150</v>
      </c>
      <c r="P40" s="113" t="s">
        <v>270</v>
      </c>
      <c r="Q40" s="113" t="s">
        <v>271</v>
      </c>
      <c r="R40" s="113" t="s">
        <v>137</v>
      </c>
      <c r="S40" s="113" t="s">
        <v>225</v>
      </c>
      <c r="T40" s="113" t="s">
        <v>890</v>
      </c>
      <c r="U40" s="113" t="s">
        <v>179</v>
      </c>
      <c r="V40" s="113" t="s">
        <v>872</v>
      </c>
      <c r="W40" s="113" t="s">
        <v>189</v>
      </c>
      <c r="X40" s="113" t="s">
        <v>667</v>
      </c>
      <c r="Y40" s="113" t="s">
        <v>788</v>
      </c>
      <c r="Z40" s="113" t="s">
        <v>141</v>
      </c>
      <c r="AA40" s="113" t="s">
        <v>138</v>
      </c>
      <c r="AB40" s="113" t="s">
        <v>166</v>
      </c>
      <c r="AC40" s="113" t="s">
        <v>167</v>
      </c>
      <c r="AD40" s="113" t="s">
        <v>246</v>
      </c>
      <c r="AE40" s="113" t="s">
        <v>150</v>
      </c>
      <c r="AF40" s="113" t="s">
        <v>813</v>
      </c>
      <c r="AG40" s="113" t="s">
        <v>814</v>
      </c>
      <c r="AH40" s="113" t="s">
        <v>815</v>
      </c>
      <c r="AI40" s="113" t="s">
        <v>816</v>
      </c>
      <c r="AJ40" s="113" t="s">
        <v>809</v>
      </c>
      <c r="AK40" s="113" t="s">
        <v>212</v>
      </c>
    </row>
    <row r="41" spans="8:17" s="113" customFormat="1" ht="15" customHeight="1">
      <c r="H41" s="113" t="s">
        <v>893</v>
      </c>
      <c r="I41" s="113" t="s">
        <v>894</v>
      </c>
      <c r="J41" s="113" t="s">
        <v>169</v>
      </c>
      <c r="K41" s="113" t="s">
        <v>815</v>
      </c>
      <c r="L41" s="113" t="s">
        <v>816</v>
      </c>
      <c r="M41" s="113" t="s">
        <v>227</v>
      </c>
      <c r="N41" s="113" t="s">
        <v>163</v>
      </c>
      <c r="O41" s="113" t="s">
        <v>599</v>
      </c>
      <c r="P41" s="113" t="s">
        <v>212</v>
      </c>
      <c r="Q41" s="113" t="s">
        <v>600</v>
      </c>
    </row>
    <row r="42" s="113" customFormat="1" ht="15" customHeight="1">
      <c r="F42" s="114"/>
    </row>
    <row r="43" s="113" customFormat="1" ht="15" customHeight="1"/>
    <row r="44" spans="2:24" ht="15" customHeight="1">
      <c r="B44" s="1" t="s">
        <v>201</v>
      </c>
      <c r="D44" s="1" t="s">
        <v>175</v>
      </c>
      <c r="E44" s="1" t="s">
        <v>151</v>
      </c>
      <c r="F44" s="1" t="s">
        <v>218</v>
      </c>
      <c r="G44" s="1" t="s">
        <v>137</v>
      </c>
      <c r="H44" s="1" t="s">
        <v>709</v>
      </c>
      <c r="I44" s="1" t="s">
        <v>144</v>
      </c>
      <c r="J44" s="1" t="s">
        <v>145</v>
      </c>
      <c r="K44" s="1" t="s">
        <v>146</v>
      </c>
      <c r="L44" s="1" t="s">
        <v>147</v>
      </c>
      <c r="M44" s="1" t="s">
        <v>796</v>
      </c>
      <c r="N44" s="1" t="s">
        <v>175</v>
      </c>
      <c r="O44" s="1" t="s">
        <v>151</v>
      </c>
      <c r="P44" s="1" t="s">
        <v>137</v>
      </c>
      <c r="Q44" s="1" t="s">
        <v>219</v>
      </c>
      <c r="R44" s="1" t="s">
        <v>220</v>
      </c>
      <c r="S44" s="1" t="s">
        <v>199</v>
      </c>
      <c r="T44" s="395">
        <v>2</v>
      </c>
      <c r="U44" s="395"/>
      <c r="V44" s="1" t="s">
        <v>179</v>
      </c>
      <c r="W44" s="1" t="s">
        <v>872</v>
      </c>
      <c r="X44" s="1" t="s">
        <v>200</v>
      </c>
    </row>
    <row r="45" spans="3:6" ht="15" customHeight="1">
      <c r="C45" s="12" t="s">
        <v>895</v>
      </c>
      <c r="E45" s="1" t="s">
        <v>202</v>
      </c>
      <c r="F45" s="1" t="s">
        <v>203</v>
      </c>
    </row>
    <row r="46" spans="4:9" ht="15" customHeight="1">
      <c r="D46" s="1" t="s">
        <v>229</v>
      </c>
      <c r="F46" s="1" t="s">
        <v>230</v>
      </c>
      <c r="G46" s="1" t="s">
        <v>231</v>
      </c>
      <c r="H46" s="1" t="s">
        <v>232</v>
      </c>
      <c r="I46" s="1" t="s">
        <v>205</v>
      </c>
    </row>
    <row r="47" spans="5:9" ht="15" customHeight="1">
      <c r="E47" s="12" t="s">
        <v>233</v>
      </c>
      <c r="G47" s="1" t="s">
        <v>230</v>
      </c>
      <c r="H47" s="1" t="s">
        <v>232</v>
      </c>
      <c r="I47" s="1" t="s">
        <v>205</v>
      </c>
    </row>
    <row r="48" spans="7:26" ht="15" customHeight="1">
      <c r="G48" s="1" t="s">
        <v>199</v>
      </c>
      <c r="H48" s="1" t="s">
        <v>234</v>
      </c>
      <c r="I48" s="1" t="s">
        <v>235</v>
      </c>
      <c r="J48" s="1" t="s">
        <v>200</v>
      </c>
      <c r="K48" s="391"/>
      <c r="L48" s="391"/>
      <c r="M48" s="391"/>
      <c r="N48" s="1" t="s">
        <v>190</v>
      </c>
      <c r="R48" s="1" t="s">
        <v>199</v>
      </c>
      <c r="S48" s="1" t="s">
        <v>236</v>
      </c>
      <c r="T48" s="1" t="s">
        <v>234</v>
      </c>
      <c r="U48" s="1" t="s">
        <v>235</v>
      </c>
      <c r="V48" s="1" t="s">
        <v>200</v>
      </c>
      <c r="W48" s="391"/>
      <c r="X48" s="391"/>
      <c r="Y48" s="391"/>
      <c r="Z48" s="1" t="s">
        <v>190</v>
      </c>
    </row>
    <row r="49" ht="6" customHeight="1"/>
    <row r="50" spans="5:34" ht="15" customHeight="1">
      <c r="E50" s="12" t="s">
        <v>237</v>
      </c>
      <c r="G50" s="1" t="s">
        <v>231</v>
      </c>
      <c r="H50" s="1" t="s">
        <v>232</v>
      </c>
      <c r="I50" s="1" t="s">
        <v>205</v>
      </c>
      <c r="J50" s="1" t="s">
        <v>199</v>
      </c>
      <c r="K50" s="1" t="s">
        <v>143</v>
      </c>
      <c r="L50" s="1" t="s">
        <v>144</v>
      </c>
      <c r="M50" s="1" t="s">
        <v>238</v>
      </c>
      <c r="N50" s="1" t="s">
        <v>239</v>
      </c>
      <c r="O50" s="1" t="s">
        <v>210</v>
      </c>
      <c r="P50" s="1" t="s">
        <v>200</v>
      </c>
      <c r="AF50" s="12"/>
      <c r="AG50" s="12"/>
      <c r="AH50" s="12" t="s">
        <v>742</v>
      </c>
    </row>
    <row r="51" spans="1:38" s="11" customFormat="1" ht="15" customHeight="1">
      <c r="A51" s="2"/>
      <c r="B51" s="2"/>
      <c r="C51" s="2"/>
      <c r="D51" s="2"/>
      <c r="E51" s="2"/>
      <c r="F51" s="392" t="s">
        <v>240</v>
      </c>
      <c r="G51" s="392"/>
      <c r="H51" s="392"/>
      <c r="I51" s="392"/>
      <c r="J51" s="392"/>
      <c r="K51" s="392"/>
      <c r="L51" s="392"/>
      <c r="M51" s="392"/>
      <c r="N51" s="386" t="s">
        <v>898</v>
      </c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 t="s">
        <v>899</v>
      </c>
      <c r="AG51" s="387"/>
      <c r="AH51" s="387"/>
      <c r="AI51" s="387"/>
      <c r="AJ51" s="387"/>
      <c r="AK51" s="387"/>
      <c r="AL51" s="2"/>
    </row>
    <row r="52" spans="1:38" s="11" customFormat="1" ht="15" customHeight="1">
      <c r="A52" s="2"/>
      <c r="B52" s="2"/>
      <c r="C52" s="2"/>
      <c r="D52" s="2"/>
      <c r="E52" s="2"/>
      <c r="F52" s="392"/>
      <c r="G52" s="392"/>
      <c r="H52" s="392"/>
      <c r="I52" s="392"/>
      <c r="J52" s="392"/>
      <c r="K52" s="392"/>
      <c r="L52" s="392"/>
      <c r="M52" s="392"/>
      <c r="N52" s="388" t="s">
        <v>744</v>
      </c>
      <c r="O52" s="389"/>
      <c r="P52" s="389"/>
      <c r="Q52" s="389"/>
      <c r="R52" s="389"/>
      <c r="S52" s="390"/>
      <c r="T52" s="386" t="s">
        <v>303</v>
      </c>
      <c r="U52" s="386"/>
      <c r="V52" s="386"/>
      <c r="W52" s="386"/>
      <c r="X52" s="386"/>
      <c r="Y52" s="386"/>
      <c r="Z52" s="386" t="s">
        <v>170</v>
      </c>
      <c r="AA52" s="386"/>
      <c r="AB52" s="386"/>
      <c r="AC52" s="386"/>
      <c r="AD52" s="386"/>
      <c r="AE52" s="386"/>
      <c r="AF52" s="387"/>
      <c r="AG52" s="387"/>
      <c r="AH52" s="387"/>
      <c r="AI52" s="387"/>
      <c r="AJ52" s="387"/>
      <c r="AK52" s="387"/>
      <c r="AL52" s="2"/>
    </row>
    <row r="53" spans="1:38" s="11" customFormat="1" ht="15" customHeight="1">
      <c r="A53" s="2"/>
      <c r="B53" s="2"/>
      <c r="C53" s="2"/>
      <c r="D53" s="2"/>
      <c r="E53" s="2"/>
      <c r="F53" s="383" t="s">
        <v>747</v>
      </c>
      <c r="G53" s="384"/>
      <c r="H53" s="384"/>
      <c r="I53" s="384"/>
      <c r="J53" s="384"/>
      <c r="K53" s="384"/>
      <c r="L53" s="384"/>
      <c r="M53" s="385"/>
      <c r="N53" s="67"/>
      <c r="O53" s="377"/>
      <c r="P53" s="377"/>
      <c r="Q53" s="377"/>
      <c r="R53" s="33" t="s">
        <v>251</v>
      </c>
      <c r="S53" s="68"/>
      <c r="T53" s="67"/>
      <c r="U53" s="377"/>
      <c r="V53" s="377"/>
      <c r="W53" s="377"/>
      <c r="X53" s="33" t="s">
        <v>251</v>
      </c>
      <c r="Y53" s="68"/>
      <c r="Z53" s="67"/>
      <c r="AA53" s="256">
        <f>+IF((O53+U53)=0,0,O53+U53)</f>
        <v>0</v>
      </c>
      <c r="AB53" s="256"/>
      <c r="AC53" s="256"/>
      <c r="AD53" s="33" t="s">
        <v>251</v>
      </c>
      <c r="AE53" s="68"/>
      <c r="AF53" s="67"/>
      <c r="AG53" s="377"/>
      <c r="AH53" s="377"/>
      <c r="AI53" s="377"/>
      <c r="AJ53" s="33" t="s">
        <v>251</v>
      </c>
      <c r="AK53" s="68"/>
      <c r="AL53" s="2"/>
    </row>
    <row r="54" spans="1:38" s="11" customFormat="1" ht="15" customHeight="1">
      <c r="A54" s="2"/>
      <c r="B54" s="2"/>
      <c r="C54" s="2"/>
      <c r="D54" s="2"/>
      <c r="E54" s="2"/>
      <c r="F54" s="380" t="s">
        <v>748</v>
      </c>
      <c r="G54" s="380"/>
      <c r="H54" s="380"/>
      <c r="I54" s="380"/>
      <c r="J54" s="380"/>
      <c r="K54" s="380"/>
      <c r="L54" s="380"/>
      <c r="M54" s="380"/>
      <c r="N54" s="120" t="s">
        <v>199</v>
      </c>
      <c r="O54" s="381"/>
      <c r="P54" s="381"/>
      <c r="Q54" s="381"/>
      <c r="R54" s="121" t="s">
        <v>251</v>
      </c>
      <c r="S54" s="122" t="s">
        <v>200</v>
      </c>
      <c r="T54" s="120" t="s">
        <v>199</v>
      </c>
      <c r="U54" s="381"/>
      <c r="V54" s="381"/>
      <c r="W54" s="381"/>
      <c r="X54" s="121" t="s">
        <v>251</v>
      </c>
      <c r="Y54" s="122" t="s">
        <v>200</v>
      </c>
      <c r="Z54" s="120" t="s">
        <v>199</v>
      </c>
      <c r="AA54" s="382">
        <f>+IF((O54+U54)=0,0,O54+U54)</f>
        <v>0</v>
      </c>
      <c r="AB54" s="382"/>
      <c r="AC54" s="382"/>
      <c r="AD54" s="121" t="s">
        <v>251</v>
      </c>
      <c r="AE54" s="122" t="s">
        <v>200</v>
      </c>
      <c r="AF54" s="120" t="s">
        <v>199</v>
      </c>
      <c r="AG54" s="381"/>
      <c r="AH54" s="381"/>
      <c r="AI54" s="381"/>
      <c r="AJ54" s="121" t="s">
        <v>251</v>
      </c>
      <c r="AK54" s="122" t="s">
        <v>200</v>
      </c>
      <c r="AL54" s="2"/>
    </row>
    <row r="55" spans="1:38" s="11" customFormat="1" ht="27" customHeight="1">
      <c r="A55" s="2"/>
      <c r="B55" s="2"/>
      <c r="C55" s="2"/>
      <c r="D55" s="2"/>
      <c r="E55" s="2"/>
      <c r="F55" s="378" t="s">
        <v>749</v>
      </c>
      <c r="G55" s="373"/>
      <c r="H55" s="373"/>
      <c r="I55" s="373"/>
      <c r="J55" s="373"/>
      <c r="K55" s="373"/>
      <c r="L55" s="373"/>
      <c r="M55" s="373"/>
      <c r="N55" s="56"/>
      <c r="O55" s="379">
        <f>IF((O53+O57)=0,"",O54/(O53+O57))</f>
      </c>
      <c r="P55" s="379"/>
      <c r="Q55" s="379"/>
      <c r="R55" s="42"/>
      <c r="S55" s="57"/>
      <c r="T55" s="56"/>
      <c r="U55" s="379">
        <f>IF((U53+U57)=0,"",U54/(U53+U57))</f>
      </c>
      <c r="V55" s="379"/>
      <c r="W55" s="379"/>
      <c r="X55" s="42"/>
      <c r="Y55" s="123"/>
      <c r="Z55" s="124"/>
      <c r="AA55" s="379">
        <f>IF((AA53+AA57)=0,"",AA54/(AA53+AA57))</f>
      </c>
      <c r="AB55" s="379"/>
      <c r="AC55" s="379"/>
      <c r="AD55" s="125"/>
      <c r="AE55" s="123"/>
      <c r="AF55" s="124"/>
      <c r="AG55" s="375" t="s">
        <v>3</v>
      </c>
      <c r="AH55" s="375"/>
      <c r="AI55" s="375"/>
      <c r="AJ55" s="42"/>
      <c r="AK55" s="57"/>
      <c r="AL55" s="2"/>
    </row>
    <row r="56" spans="1:38" s="11" customFormat="1" ht="15" customHeight="1">
      <c r="A56" s="2"/>
      <c r="B56" s="2"/>
      <c r="C56" s="2"/>
      <c r="D56" s="2"/>
      <c r="E56" s="2"/>
      <c r="F56" s="376" t="s">
        <v>750</v>
      </c>
      <c r="G56" s="376"/>
      <c r="H56" s="376"/>
      <c r="I56" s="376"/>
      <c r="J56" s="376"/>
      <c r="K56" s="376"/>
      <c r="L56" s="376"/>
      <c r="M56" s="376"/>
      <c r="N56" s="60"/>
      <c r="O56" s="377"/>
      <c r="P56" s="377"/>
      <c r="Q56" s="377"/>
      <c r="R56" s="33" t="s">
        <v>251</v>
      </c>
      <c r="S56" s="68"/>
      <c r="T56" s="60"/>
      <c r="U56" s="377"/>
      <c r="V56" s="377"/>
      <c r="W56" s="377"/>
      <c r="X56" s="33" t="s">
        <v>251</v>
      </c>
      <c r="Y56" s="68"/>
      <c r="Z56" s="32"/>
      <c r="AA56" s="256">
        <f>+IF((O56+U56)=0,0,O56+U56)</f>
        <v>0</v>
      </c>
      <c r="AB56" s="256"/>
      <c r="AC56" s="256"/>
      <c r="AD56" s="33" t="s">
        <v>251</v>
      </c>
      <c r="AE56" s="68"/>
      <c r="AF56" s="32"/>
      <c r="AG56" s="377"/>
      <c r="AH56" s="377"/>
      <c r="AI56" s="377"/>
      <c r="AJ56" s="33" t="s">
        <v>251</v>
      </c>
      <c r="AK56" s="68"/>
      <c r="AL56" s="2"/>
    </row>
    <row r="57" spans="1:38" s="11" customFormat="1" ht="15" customHeight="1">
      <c r="A57" s="2"/>
      <c r="B57" s="2"/>
      <c r="C57" s="2"/>
      <c r="D57" s="2"/>
      <c r="E57" s="2"/>
      <c r="F57" s="362" t="s">
        <v>751</v>
      </c>
      <c r="G57" s="363"/>
      <c r="H57" s="363"/>
      <c r="I57" s="363"/>
      <c r="J57" s="363"/>
      <c r="K57" s="363"/>
      <c r="L57" s="363"/>
      <c r="M57" s="364"/>
      <c r="N57" s="56" t="s">
        <v>199</v>
      </c>
      <c r="O57" s="372"/>
      <c r="P57" s="372"/>
      <c r="Q57" s="372"/>
      <c r="R57" s="42" t="s">
        <v>251</v>
      </c>
      <c r="S57" s="57" t="s">
        <v>200</v>
      </c>
      <c r="T57" s="56" t="s">
        <v>199</v>
      </c>
      <c r="U57" s="372"/>
      <c r="V57" s="372"/>
      <c r="W57" s="372"/>
      <c r="X57" s="42" t="s">
        <v>251</v>
      </c>
      <c r="Y57" s="57" t="s">
        <v>200</v>
      </c>
      <c r="Z57" s="56" t="s">
        <v>199</v>
      </c>
      <c r="AA57" s="374">
        <f>+IF((O57+U57)=0,0,O57+U57)</f>
        <v>0</v>
      </c>
      <c r="AB57" s="374"/>
      <c r="AC57" s="374"/>
      <c r="AD57" s="42" t="s">
        <v>251</v>
      </c>
      <c r="AE57" s="57" t="s">
        <v>200</v>
      </c>
      <c r="AF57" s="56" t="s">
        <v>199</v>
      </c>
      <c r="AG57" s="372"/>
      <c r="AH57" s="372"/>
      <c r="AI57" s="372"/>
      <c r="AJ57" s="42" t="s">
        <v>251</v>
      </c>
      <c r="AK57" s="57" t="s">
        <v>200</v>
      </c>
      <c r="AL57" s="2"/>
    </row>
    <row r="58" spans="1:38" s="11" customFormat="1" ht="15" customHeight="1">
      <c r="A58" s="2"/>
      <c r="B58" s="2"/>
      <c r="C58" s="2"/>
      <c r="D58" s="2"/>
      <c r="E58" s="2"/>
      <c r="F58" s="373" t="s">
        <v>752</v>
      </c>
      <c r="G58" s="373"/>
      <c r="H58" s="373"/>
      <c r="I58" s="373"/>
      <c r="J58" s="373"/>
      <c r="K58" s="373"/>
      <c r="L58" s="373"/>
      <c r="M58" s="373"/>
      <c r="N58" s="117"/>
      <c r="O58" s="372"/>
      <c r="P58" s="372"/>
      <c r="Q58" s="372"/>
      <c r="R58" s="42" t="s">
        <v>251</v>
      </c>
      <c r="S58" s="107"/>
      <c r="T58" s="117"/>
      <c r="U58" s="372"/>
      <c r="V58" s="372"/>
      <c r="W58" s="372"/>
      <c r="X58" s="42" t="s">
        <v>251</v>
      </c>
      <c r="Y58" s="107"/>
      <c r="Z58" s="117"/>
      <c r="AA58" s="374">
        <f>+IF((O58+U58)=0,0,O58+U58)</f>
        <v>0</v>
      </c>
      <c r="AB58" s="374"/>
      <c r="AC58" s="374"/>
      <c r="AD58" s="42" t="s">
        <v>251</v>
      </c>
      <c r="AE58" s="107"/>
      <c r="AF58" s="117"/>
      <c r="AG58" s="372"/>
      <c r="AH58" s="372"/>
      <c r="AI58" s="372"/>
      <c r="AJ58" s="42" t="s">
        <v>251</v>
      </c>
      <c r="AK58" s="51"/>
      <c r="AL58" s="2"/>
    </row>
    <row r="59" spans="1:38" s="11" customFormat="1" ht="15" customHeight="1">
      <c r="A59" s="2"/>
      <c r="B59" s="2"/>
      <c r="C59" s="2"/>
      <c r="D59" s="2"/>
      <c r="E59" s="2"/>
      <c r="F59" s="371" t="s">
        <v>4</v>
      </c>
      <c r="G59" s="371"/>
      <c r="H59" s="371"/>
      <c r="I59" s="371"/>
      <c r="J59" s="371"/>
      <c r="K59" s="371"/>
      <c r="L59" s="371"/>
      <c r="M59" s="371"/>
      <c r="N59" s="24"/>
      <c r="O59" s="320">
        <f>+IF((O53+O56+O58)=0,"",O53+O56+O58)</f>
      </c>
      <c r="P59" s="320"/>
      <c r="Q59" s="320"/>
      <c r="R59" s="3"/>
      <c r="S59" s="126"/>
      <c r="T59" s="127"/>
      <c r="U59" s="320">
        <f>+IF((U53+U56+U58)=0,"",U53+U56+U58)</f>
      </c>
      <c r="V59" s="320"/>
      <c r="W59" s="320"/>
      <c r="X59" s="3"/>
      <c r="Y59" s="126"/>
      <c r="Z59" s="127"/>
      <c r="AA59" s="320">
        <f>+IF((AA53+AA56+AA58)=0,"",AA53+AA56+AA58)</f>
      </c>
      <c r="AB59" s="320"/>
      <c r="AC59" s="320"/>
      <c r="AD59" s="3"/>
      <c r="AE59" s="126"/>
      <c r="AF59" s="127"/>
      <c r="AG59" s="320">
        <f>+IF((AG53+AG56+AG58)=0,"",AG53+AG56+AG58)</f>
      </c>
      <c r="AH59" s="320"/>
      <c r="AI59" s="320"/>
      <c r="AJ59" s="3"/>
      <c r="AK59" s="128"/>
      <c r="AL59" s="2"/>
    </row>
    <row r="60" spans="1:38" s="11" customFormat="1" ht="15" customHeight="1">
      <c r="A60" s="2"/>
      <c r="B60" s="2"/>
      <c r="C60" s="2"/>
      <c r="D60" s="2"/>
      <c r="E60" s="2"/>
      <c r="F60" s="366" t="s">
        <v>753</v>
      </c>
      <c r="G60" s="367"/>
      <c r="H60" s="367"/>
      <c r="I60" s="367"/>
      <c r="J60" s="367"/>
      <c r="K60" s="367"/>
      <c r="L60" s="367"/>
      <c r="M60" s="368"/>
      <c r="N60" s="118"/>
      <c r="O60" s="369"/>
      <c r="P60" s="369"/>
      <c r="Q60" s="369"/>
      <c r="R60" s="74"/>
      <c r="S60" s="119"/>
      <c r="T60" s="118"/>
      <c r="U60" s="369"/>
      <c r="V60" s="369"/>
      <c r="W60" s="369"/>
      <c r="X60" s="74"/>
      <c r="Y60" s="119"/>
      <c r="Z60" s="118"/>
      <c r="AA60" s="256">
        <f>+IF((O60+U60)=0,"",O60+U60)</f>
      </c>
      <c r="AB60" s="256"/>
      <c r="AC60" s="256"/>
      <c r="AD60" s="74"/>
      <c r="AE60" s="119"/>
      <c r="AF60" s="118"/>
      <c r="AG60" s="370" t="s">
        <v>3</v>
      </c>
      <c r="AH60" s="370"/>
      <c r="AI60" s="370"/>
      <c r="AJ60" s="74"/>
      <c r="AK60" s="119"/>
      <c r="AL60" s="2"/>
    </row>
    <row r="61" spans="1:38" s="11" customFormat="1" ht="15" customHeight="1">
      <c r="A61" s="2"/>
      <c r="B61" s="2"/>
      <c r="C61" s="2"/>
      <c r="D61" s="2"/>
      <c r="E61" s="2"/>
      <c r="F61" s="362" t="s">
        <v>754</v>
      </c>
      <c r="G61" s="363"/>
      <c r="H61" s="363"/>
      <c r="I61" s="363"/>
      <c r="J61" s="363"/>
      <c r="K61" s="363"/>
      <c r="L61" s="363"/>
      <c r="M61" s="364"/>
      <c r="N61" s="117"/>
      <c r="O61" s="365">
        <f>IF(O54=0,"",O60/O54)</f>
      </c>
      <c r="P61" s="365"/>
      <c r="Q61" s="365"/>
      <c r="R61" s="42"/>
      <c r="S61" s="107"/>
      <c r="T61" s="117"/>
      <c r="U61" s="365">
        <f>IF(U54=0,"",U60/U54)</f>
      </c>
      <c r="V61" s="365"/>
      <c r="W61" s="365"/>
      <c r="X61" s="42"/>
      <c r="Y61" s="107"/>
      <c r="Z61" s="117"/>
      <c r="AA61" s="365">
        <f>IF(AA54=0,"",AA60/AA54)</f>
      </c>
      <c r="AB61" s="365"/>
      <c r="AC61" s="365"/>
      <c r="AD61" s="42"/>
      <c r="AE61" s="107"/>
      <c r="AF61" s="117"/>
      <c r="AG61" s="359" t="s">
        <v>3</v>
      </c>
      <c r="AH61" s="359"/>
      <c r="AI61" s="359"/>
      <c r="AJ61" s="42"/>
      <c r="AK61" s="107"/>
      <c r="AL61" s="2"/>
    </row>
    <row r="62" spans="1:38" s="11" customFormat="1" ht="15" customHeight="1">
      <c r="A62" s="2"/>
      <c r="B62" s="2"/>
      <c r="C62" s="2"/>
      <c r="D62" s="2"/>
      <c r="E62" s="2"/>
      <c r="F62" s="1" t="s">
        <v>199</v>
      </c>
      <c r="G62" s="1" t="s">
        <v>207</v>
      </c>
      <c r="H62" s="1" t="s">
        <v>223</v>
      </c>
      <c r="I62" s="1" t="s">
        <v>165</v>
      </c>
      <c r="J62" s="1" t="s">
        <v>224</v>
      </c>
      <c r="K62" s="1" t="s">
        <v>200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7:37" s="11" customFormat="1" ht="15" customHeight="1">
      <c r="G63" s="11" t="s">
        <v>155</v>
      </c>
      <c r="I63" s="11" t="s">
        <v>143</v>
      </c>
      <c r="J63" s="11" t="s">
        <v>144</v>
      </c>
      <c r="K63" s="11" t="s">
        <v>246</v>
      </c>
      <c r="L63" s="11" t="s">
        <v>247</v>
      </c>
      <c r="M63" s="11" t="s">
        <v>161</v>
      </c>
      <c r="N63" s="11" t="s">
        <v>189</v>
      </c>
      <c r="O63" s="11" t="s">
        <v>667</v>
      </c>
      <c r="P63" s="11" t="s">
        <v>900</v>
      </c>
      <c r="Q63" s="11" t="s">
        <v>901</v>
      </c>
      <c r="R63" s="11" t="s">
        <v>815</v>
      </c>
      <c r="S63" s="11" t="s">
        <v>816</v>
      </c>
      <c r="T63" s="11" t="s">
        <v>161</v>
      </c>
      <c r="U63" s="11" t="s">
        <v>902</v>
      </c>
      <c r="V63" s="11" t="s">
        <v>163</v>
      </c>
      <c r="W63" s="11" t="s">
        <v>175</v>
      </c>
      <c r="X63" s="11" t="s">
        <v>151</v>
      </c>
      <c r="Y63" s="11" t="s">
        <v>179</v>
      </c>
      <c r="Z63" s="11" t="s">
        <v>903</v>
      </c>
      <c r="AA63" s="11" t="s">
        <v>137</v>
      </c>
      <c r="AB63" s="11" t="s">
        <v>143</v>
      </c>
      <c r="AC63" s="11" t="s">
        <v>144</v>
      </c>
      <c r="AD63" s="11" t="s">
        <v>246</v>
      </c>
      <c r="AE63" s="11" t="s">
        <v>247</v>
      </c>
      <c r="AF63" s="11" t="s">
        <v>158</v>
      </c>
      <c r="AG63" s="11" t="s">
        <v>207</v>
      </c>
      <c r="AH63" s="11" t="s">
        <v>223</v>
      </c>
      <c r="AI63" s="11" t="s">
        <v>227</v>
      </c>
      <c r="AJ63" s="11" t="s">
        <v>163</v>
      </c>
      <c r="AK63" s="11" t="s">
        <v>599</v>
      </c>
    </row>
    <row r="64" spans="8:37" s="11" customFormat="1" ht="15" customHeight="1">
      <c r="H64" s="11" t="s">
        <v>212</v>
      </c>
      <c r="I64" s="11" t="s">
        <v>600</v>
      </c>
      <c r="J64" s="11" t="s">
        <v>817</v>
      </c>
      <c r="K64" s="11" t="s">
        <v>718</v>
      </c>
      <c r="L64" s="11" t="s">
        <v>667</v>
      </c>
      <c r="M64" s="11" t="s">
        <v>250</v>
      </c>
      <c r="N64" s="11" t="s">
        <v>707</v>
      </c>
      <c r="O64" s="11" t="s">
        <v>258</v>
      </c>
      <c r="P64" s="11" t="s">
        <v>144</v>
      </c>
      <c r="Q64" s="11" t="s">
        <v>194</v>
      </c>
      <c r="R64" s="11" t="s">
        <v>205</v>
      </c>
      <c r="S64" s="11" t="s">
        <v>161</v>
      </c>
      <c r="T64" s="11" t="s">
        <v>189</v>
      </c>
      <c r="U64" s="11" t="s">
        <v>667</v>
      </c>
      <c r="V64" s="11" t="s">
        <v>900</v>
      </c>
      <c r="W64" s="11" t="s">
        <v>901</v>
      </c>
      <c r="X64" s="11" t="s">
        <v>815</v>
      </c>
      <c r="Y64" s="11" t="s">
        <v>816</v>
      </c>
      <c r="Z64" s="11" t="s">
        <v>161</v>
      </c>
      <c r="AA64" s="11" t="s">
        <v>902</v>
      </c>
      <c r="AB64" s="11" t="s">
        <v>163</v>
      </c>
      <c r="AC64" s="11" t="s">
        <v>175</v>
      </c>
      <c r="AD64" s="11" t="s">
        <v>151</v>
      </c>
      <c r="AE64" s="11" t="s">
        <v>179</v>
      </c>
      <c r="AF64" s="11" t="s">
        <v>903</v>
      </c>
      <c r="AG64" s="11" t="s">
        <v>161</v>
      </c>
      <c r="AH64" s="11" t="s">
        <v>701</v>
      </c>
      <c r="AI64" s="11" t="s">
        <v>168</v>
      </c>
      <c r="AJ64" s="11" t="s">
        <v>169</v>
      </c>
      <c r="AK64" s="11" t="s">
        <v>911</v>
      </c>
    </row>
    <row r="65" spans="8:25" s="11" customFormat="1" ht="15" customHeight="1">
      <c r="H65" s="11" t="s">
        <v>718</v>
      </c>
      <c r="I65" s="11" t="s">
        <v>161</v>
      </c>
      <c r="J65" s="11" t="s">
        <v>258</v>
      </c>
      <c r="K65" s="11" t="s">
        <v>144</v>
      </c>
      <c r="L65" s="11" t="s">
        <v>606</v>
      </c>
      <c r="M65" s="11" t="s">
        <v>718</v>
      </c>
      <c r="N65" s="11" t="s">
        <v>194</v>
      </c>
      <c r="O65" s="11" t="s">
        <v>137</v>
      </c>
      <c r="P65" s="11" t="s">
        <v>251</v>
      </c>
      <c r="Q65" s="11" t="s">
        <v>266</v>
      </c>
      <c r="R65" s="11" t="s">
        <v>158</v>
      </c>
      <c r="S65" s="11" t="s">
        <v>207</v>
      </c>
      <c r="T65" s="11" t="s">
        <v>223</v>
      </c>
      <c r="U65" s="11" t="s">
        <v>227</v>
      </c>
      <c r="V65" s="11" t="s">
        <v>163</v>
      </c>
      <c r="W65" s="11" t="s">
        <v>599</v>
      </c>
      <c r="X65" s="11" t="s">
        <v>212</v>
      </c>
      <c r="Y65" s="11" t="s">
        <v>600</v>
      </c>
    </row>
    <row r="66" spans="7:37" s="11" customFormat="1" ht="15" customHeight="1">
      <c r="G66" s="11" t="s">
        <v>201</v>
      </c>
      <c r="I66" s="11" t="s">
        <v>149</v>
      </c>
      <c r="J66" s="11" t="s">
        <v>151</v>
      </c>
      <c r="K66" s="11" t="s">
        <v>219</v>
      </c>
      <c r="L66" s="11" t="s">
        <v>252</v>
      </c>
      <c r="M66" s="11" t="s">
        <v>253</v>
      </c>
      <c r="N66" s="11" t="s">
        <v>151</v>
      </c>
      <c r="O66" s="11" t="s">
        <v>231</v>
      </c>
      <c r="P66" s="11" t="s">
        <v>232</v>
      </c>
      <c r="Q66" s="11" t="s">
        <v>161</v>
      </c>
      <c r="R66" s="11" t="s">
        <v>189</v>
      </c>
      <c r="S66" s="11" t="s">
        <v>667</v>
      </c>
      <c r="T66" s="11" t="s">
        <v>254</v>
      </c>
      <c r="U66" s="11" t="s">
        <v>149</v>
      </c>
      <c r="V66" s="11" t="s">
        <v>667</v>
      </c>
      <c r="W66" s="11" t="s">
        <v>255</v>
      </c>
      <c r="X66" s="11" t="s">
        <v>256</v>
      </c>
      <c r="Y66" s="11" t="s">
        <v>667</v>
      </c>
      <c r="Z66" s="11" t="s">
        <v>257</v>
      </c>
      <c r="AA66" s="11" t="s">
        <v>258</v>
      </c>
      <c r="AB66" s="11" t="s">
        <v>142</v>
      </c>
      <c r="AC66" s="11" t="s">
        <v>137</v>
      </c>
      <c r="AD66" s="11" t="s">
        <v>259</v>
      </c>
      <c r="AE66" s="11" t="s">
        <v>137</v>
      </c>
      <c r="AF66" s="11" t="s">
        <v>260</v>
      </c>
      <c r="AG66" s="11" t="s">
        <v>149</v>
      </c>
      <c r="AH66" s="11" t="s">
        <v>137</v>
      </c>
      <c r="AI66" s="11" t="s">
        <v>261</v>
      </c>
      <c r="AJ66" s="11" t="s">
        <v>151</v>
      </c>
      <c r="AK66" s="11" t="s">
        <v>161</v>
      </c>
    </row>
    <row r="67" spans="8:37" s="11" customFormat="1" ht="15" customHeight="1">
      <c r="H67" s="11" t="s">
        <v>262</v>
      </c>
      <c r="I67" s="11" t="s">
        <v>175</v>
      </c>
      <c r="J67" s="11" t="s">
        <v>227</v>
      </c>
      <c r="K67" s="11" t="s">
        <v>163</v>
      </c>
      <c r="L67" s="11" t="s">
        <v>194</v>
      </c>
      <c r="M67" s="11" t="s">
        <v>199</v>
      </c>
      <c r="N67" s="11" t="s">
        <v>140</v>
      </c>
      <c r="O67" s="11" t="s">
        <v>263</v>
      </c>
      <c r="P67" s="11" t="s">
        <v>201</v>
      </c>
      <c r="Q67" s="11" t="s">
        <v>264</v>
      </c>
      <c r="R67" s="11" t="s">
        <v>263</v>
      </c>
      <c r="S67" s="11" t="s">
        <v>155</v>
      </c>
      <c r="T67" s="11" t="s">
        <v>208</v>
      </c>
      <c r="U67" s="11" t="s">
        <v>161</v>
      </c>
      <c r="V67" s="11" t="s">
        <v>265</v>
      </c>
      <c r="W67" s="11" t="s">
        <v>248</v>
      </c>
      <c r="X67" s="11" t="s">
        <v>227</v>
      </c>
      <c r="Y67" s="11" t="s">
        <v>163</v>
      </c>
      <c r="Z67" s="11" t="s">
        <v>149</v>
      </c>
      <c r="AA67" s="11" t="s">
        <v>151</v>
      </c>
      <c r="AB67" s="11" t="s">
        <v>135</v>
      </c>
      <c r="AC67" s="11" t="s">
        <v>136</v>
      </c>
      <c r="AD67" s="11" t="s">
        <v>194</v>
      </c>
      <c r="AE67" s="11" t="s">
        <v>158</v>
      </c>
      <c r="AF67" s="11" t="s">
        <v>168</v>
      </c>
      <c r="AG67" s="11" t="s">
        <v>250</v>
      </c>
      <c r="AH67" s="11" t="s">
        <v>690</v>
      </c>
      <c r="AI67" s="11" t="s">
        <v>137</v>
      </c>
      <c r="AJ67" s="11" t="s">
        <v>266</v>
      </c>
      <c r="AK67" s="11" t="s">
        <v>158</v>
      </c>
    </row>
    <row r="68" spans="8:14" s="11" customFormat="1" ht="15" customHeight="1">
      <c r="H68" s="11" t="s">
        <v>207</v>
      </c>
      <c r="I68" s="11" t="s">
        <v>223</v>
      </c>
      <c r="J68" s="11" t="s">
        <v>227</v>
      </c>
      <c r="K68" s="11" t="s">
        <v>163</v>
      </c>
      <c r="L68" s="11" t="s">
        <v>599</v>
      </c>
      <c r="M68" s="11" t="s">
        <v>212</v>
      </c>
      <c r="N68" s="11" t="s">
        <v>600</v>
      </c>
    </row>
    <row r="69" spans="7:37" s="11" customFormat="1" ht="15" customHeight="1">
      <c r="G69" s="11" t="s">
        <v>691</v>
      </c>
      <c r="I69" s="11" t="s">
        <v>175</v>
      </c>
      <c r="J69" s="11" t="s">
        <v>183</v>
      </c>
      <c r="K69" s="11" t="s">
        <v>267</v>
      </c>
      <c r="L69" s="11" t="s">
        <v>304</v>
      </c>
      <c r="M69" s="11" t="s">
        <v>231</v>
      </c>
      <c r="N69" s="11" t="s">
        <v>232</v>
      </c>
      <c r="O69" s="11" t="s">
        <v>161</v>
      </c>
      <c r="P69" s="11" t="s">
        <v>189</v>
      </c>
      <c r="Q69" s="11" t="s">
        <v>667</v>
      </c>
      <c r="R69" s="11" t="s">
        <v>156</v>
      </c>
      <c r="S69" s="11" t="s">
        <v>183</v>
      </c>
      <c r="T69" s="11" t="s">
        <v>267</v>
      </c>
      <c r="U69" s="11" t="s">
        <v>231</v>
      </c>
      <c r="V69" s="11" t="s">
        <v>232</v>
      </c>
      <c r="W69" s="11" t="s">
        <v>137</v>
      </c>
      <c r="X69" s="11" t="s">
        <v>692</v>
      </c>
      <c r="Y69" s="11" t="s">
        <v>693</v>
      </c>
      <c r="Z69" s="11" t="s">
        <v>149</v>
      </c>
      <c r="AA69" s="11" t="s">
        <v>151</v>
      </c>
      <c r="AB69" s="11" t="s">
        <v>219</v>
      </c>
      <c r="AC69" s="11" t="s">
        <v>252</v>
      </c>
      <c r="AD69" s="11" t="s">
        <v>694</v>
      </c>
      <c r="AE69" s="11" t="s">
        <v>151</v>
      </c>
      <c r="AF69" s="11" t="s">
        <v>231</v>
      </c>
      <c r="AG69" s="11" t="s">
        <v>232</v>
      </c>
      <c r="AH69" s="11" t="s">
        <v>695</v>
      </c>
      <c r="AI69" s="11" t="s">
        <v>696</v>
      </c>
      <c r="AJ69" s="11" t="s">
        <v>168</v>
      </c>
      <c r="AK69" s="11" t="s">
        <v>231</v>
      </c>
    </row>
    <row r="70" spans="8:21" s="11" customFormat="1" ht="15" customHeight="1">
      <c r="H70" s="11" t="s">
        <v>232</v>
      </c>
      <c r="I70" s="11" t="s">
        <v>137</v>
      </c>
      <c r="J70" s="11" t="s">
        <v>266</v>
      </c>
      <c r="K70" s="11" t="s">
        <v>158</v>
      </c>
      <c r="L70" s="11" t="s">
        <v>216</v>
      </c>
      <c r="M70" s="11" t="s">
        <v>697</v>
      </c>
      <c r="N70" s="11" t="s">
        <v>169</v>
      </c>
      <c r="O70" s="11" t="s">
        <v>207</v>
      </c>
      <c r="P70" s="11" t="s">
        <v>223</v>
      </c>
      <c r="Q70" s="11" t="s">
        <v>227</v>
      </c>
      <c r="R70" s="11" t="s">
        <v>163</v>
      </c>
      <c r="S70" s="11" t="s">
        <v>599</v>
      </c>
      <c r="T70" s="11" t="s">
        <v>212</v>
      </c>
      <c r="U70" s="11" t="s">
        <v>600</v>
      </c>
    </row>
    <row r="71" spans="7:37" s="11" customFormat="1" ht="15" customHeight="1">
      <c r="G71" s="11" t="s">
        <v>700</v>
      </c>
      <c r="I71" s="11" t="s">
        <v>234</v>
      </c>
      <c r="J71" s="11" t="s">
        <v>144</v>
      </c>
      <c r="K71" s="11" t="s">
        <v>212</v>
      </c>
      <c r="L71" s="11" t="s">
        <v>189</v>
      </c>
      <c r="M71" s="11" t="s">
        <v>667</v>
      </c>
      <c r="N71" s="11" t="s">
        <v>143</v>
      </c>
      <c r="O71" s="11" t="s">
        <v>144</v>
      </c>
      <c r="P71" s="11" t="s">
        <v>268</v>
      </c>
      <c r="Q71" s="11" t="s">
        <v>269</v>
      </c>
      <c r="R71" s="11" t="s">
        <v>161</v>
      </c>
      <c r="S71" s="11" t="s">
        <v>701</v>
      </c>
      <c r="T71" s="11" t="s">
        <v>168</v>
      </c>
      <c r="U71" s="11" t="s">
        <v>169</v>
      </c>
      <c r="V71" s="11" t="s">
        <v>143</v>
      </c>
      <c r="W71" s="11" t="s">
        <v>144</v>
      </c>
      <c r="X71" s="11" t="s">
        <v>270</v>
      </c>
      <c r="Y71" s="11" t="s">
        <v>271</v>
      </c>
      <c r="Z71" s="11" t="s">
        <v>137</v>
      </c>
      <c r="AA71" s="11" t="s">
        <v>173</v>
      </c>
      <c r="AB71" s="11" t="s">
        <v>697</v>
      </c>
      <c r="AC71" s="11" t="s">
        <v>702</v>
      </c>
      <c r="AD71" s="11" t="s">
        <v>696</v>
      </c>
      <c r="AE71" s="11" t="s">
        <v>168</v>
      </c>
      <c r="AF71" s="11" t="s">
        <v>693</v>
      </c>
      <c r="AG71" s="11" t="s">
        <v>188</v>
      </c>
      <c r="AH71" s="11" t="s">
        <v>189</v>
      </c>
      <c r="AI71" s="11" t="s">
        <v>700</v>
      </c>
      <c r="AJ71" s="11" t="s">
        <v>693</v>
      </c>
      <c r="AK71" s="11" t="s">
        <v>178</v>
      </c>
    </row>
    <row r="72" spans="8:37" s="11" customFormat="1" ht="15" customHeight="1">
      <c r="H72" s="11" t="s">
        <v>214</v>
      </c>
      <c r="I72" s="11" t="s">
        <v>272</v>
      </c>
      <c r="J72" s="11" t="s">
        <v>137</v>
      </c>
      <c r="K72" s="11" t="s">
        <v>143</v>
      </c>
      <c r="L72" s="11" t="s">
        <v>144</v>
      </c>
      <c r="M72" s="11" t="s">
        <v>270</v>
      </c>
      <c r="N72" s="11" t="s">
        <v>271</v>
      </c>
      <c r="O72" s="11" t="s">
        <v>702</v>
      </c>
      <c r="P72" s="11" t="s">
        <v>173</v>
      </c>
      <c r="Q72" s="11" t="s">
        <v>697</v>
      </c>
      <c r="R72" s="11" t="s">
        <v>703</v>
      </c>
      <c r="S72" s="11" t="s">
        <v>217</v>
      </c>
      <c r="T72" s="11" t="s">
        <v>169</v>
      </c>
      <c r="U72" s="11" t="s">
        <v>168</v>
      </c>
      <c r="V72" s="11" t="s">
        <v>163</v>
      </c>
      <c r="W72" s="11" t="s">
        <v>705</v>
      </c>
      <c r="X72" s="11" t="s">
        <v>137</v>
      </c>
      <c r="Y72" s="11" t="s">
        <v>199</v>
      </c>
      <c r="Z72" s="11" t="s">
        <v>244</v>
      </c>
      <c r="AA72" s="11" t="s">
        <v>245</v>
      </c>
      <c r="AB72" s="11" t="s">
        <v>135</v>
      </c>
      <c r="AC72" s="11" t="s">
        <v>136</v>
      </c>
      <c r="AD72" s="11" t="s">
        <v>158</v>
      </c>
      <c r="AE72" s="11" t="s">
        <v>273</v>
      </c>
      <c r="AF72" s="11" t="s">
        <v>706</v>
      </c>
      <c r="AG72" s="11" t="s">
        <v>690</v>
      </c>
      <c r="AH72" s="11" t="s">
        <v>158</v>
      </c>
      <c r="AI72" s="11" t="s">
        <v>168</v>
      </c>
      <c r="AJ72" s="11" t="s">
        <v>168</v>
      </c>
      <c r="AK72" s="11" t="s">
        <v>667</v>
      </c>
    </row>
    <row r="73" spans="8:37" s="11" customFormat="1" ht="15" customHeight="1">
      <c r="H73" s="11" t="s">
        <v>250</v>
      </c>
      <c r="I73" s="11" t="s">
        <v>707</v>
      </c>
      <c r="J73" s="11" t="s">
        <v>708</v>
      </c>
      <c r="K73" s="11" t="s">
        <v>179</v>
      </c>
      <c r="L73" s="11" t="s">
        <v>161</v>
      </c>
      <c r="M73" s="11" t="s">
        <v>189</v>
      </c>
      <c r="N73" s="11" t="s">
        <v>667</v>
      </c>
      <c r="O73" s="11" t="s">
        <v>709</v>
      </c>
      <c r="P73" s="11" t="s">
        <v>144</v>
      </c>
      <c r="Q73" s="11" t="s">
        <v>268</v>
      </c>
      <c r="R73" s="11" t="s">
        <v>269</v>
      </c>
      <c r="S73" s="11" t="s">
        <v>161</v>
      </c>
      <c r="T73" s="11" t="s">
        <v>701</v>
      </c>
      <c r="U73" s="11" t="s">
        <v>168</v>
      </c>
      <c r="V73" s="11" t="s">
        <v>169</v>
      </c>
      <c r="W73" s="11" t="s">
        <v>709</v>
      </c>
      <c r="X73" s="11" t="s">
        <v>144</v>
      </c>
      <c r="Y73" s="11" t="s">
        <v>270</v>
      </c>
      <c r="Z73" s="11" t="s">
        <v>271</v>
      </c>
      <c r="AA73" s="11" t="s">
        <v>137</v>
      </c>
      <c r="AB73" s="11" t="s">
        <v>173</v>
      </c>
      <c r="AC73" s="11" t="s">
        <v>697</v>
      </c>
      <c r="AD73" s="11" t="s">
        <v>702</v>
      </c>
      <c r="AE73" s="11" t="s">
        <v>696</v>
      </c>
      <c r="AF73" s="11" t="s">
        <v>168</v>
      </c>
      <c r="AG73" s="11" t="s">
        <v>135</v>
      </c>
      <c r="AH73" s="11" t="s">
        <v>136</v>
      </c>
      <c r="AI73" s="11" t="s">
        <v>194</v>
      </c>
      <c r="AJ73" s="11" t="s">
        <v>205</v>
      </c>
      <c r="AK73" s="11" t="s">
        <v>158</v>
      </c>
    </row>
    <row r="74" spans="1:38" ht="15" customHeight="1">
      <c r="A74" s="11"/>
      <c r="B74" s="11"/>
      <c r="C74" s="11"/>
      <c r="D74" s="11"/>
      <c r="E74" s="11"/>
      <c r="F74" s="11"/>
      <c r="G74" s="11"/>
      <c r="H74" s="11" t="s">
        <v>207</v>
      </c>
      <c r="I74" s="11" t="s">
        <v>223</v>
      </c>
      <c r="J74" s="11" t="s">
        <v>227</v>
      </c>
      <c r="K74" s="11" t="s">
        <v>163</v>
      </c>
      <c r="L74" s="11" t="s">
        <v>599</v>
      </c>
      <c r="M74" s="11" t="s">
        <v>212</v>
      </c>
      <c r="N74" s="11" t="s">
        <v>600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5" customHeight="1">
      <c r="A75" s="11"/>
      <c r="B75" s="11"/>
      <c r="C75" s="11"/>
      <c r="D75" s="11"/>
      <c r="E75" s="11"/>
      <c r="F75" s="11"/>
      <c r="G75" s="11" t="s">
        <v>710</v>
      </c>
      <c r="H75" s="11"/>
      <c r="I75" s="11" t="s">
        <v>241</v>
      </c>
      <c r="J75" s="11" t="s">
        <v>242</v>
      </c>
      <c r="K75" s="11" t="s">
        <v>212</v>
      </c>
      <c r="L75" s="11" t="s">
        <v>189</v>
      </c>
      <c r="M75" s="11" t="s">
        <v>667</v>
      </c>
      <c r="N75" s="11" t="s">
        <v>143</v>
      </c>
      <c r="O75" s="11" t="s">
        <v>144</v>
      </c>
      <c r="P75" s="11" t="s">
        <v>268</v>
      </c>
      <c r="Q75" s="11" t="s">
        <v>269</v>
      </c>
      <c r="R75" s="11" t="s">
        <v>161</v>
      </c>
      <c r="S75" s="11" t="s">
        <v>701</v>
      </c>
      <c r="T75" s="11" t="s">
        <v>168</v>
      </c>
      <c r="U75" s="11" t="s">
        <v>169</v>
      </c>
      <c r="V75" s="11" t="s">
        <v>155</v>
      </c>
      <c r="W75" s="11" t="s">
        <v>693</v>
      </c>
      <c r="X75" s="11" t="s">
        <v>178</v>
      </c>
      <c r="Y75" s="11" t="s">
        <v>214</v>
      </c>
      <c r="Z75" s="11" t="s">
        <v>272</v>
      </c>
      <c r="AA75" s="11" t="s">
        <v>700</v>
      </c>
      <c r="AB75" s="11" t="s">
        <v>693</v>
      </c>
      <c r="AC75" s="11" t="s">
        <v>178</v>
      </c>
      <c r="AD75" s="11" t="s">
        <v>274</v>
      </c>
      <c r="AE75" s="11" t="s">
        <v>275</v>
      </c>
      <c r="AF75" s="11" t="s">
        <v>137</v>
      </c>
      <c r="AG75" s="11" t="s">
        <v>143</v>
      </c>
      <c r="AH75" s="11" t="s">
        <v>144</v>
      </c>
      <c r="AI75" s="11" t="s">
        <v>268</v>
      </c>
      <c r="AJ75" s="11" t="s">
        <v>269</v>
      </c>
      <c r="AK75" s="11" t="s">
        <v>270</v>
      </c>
      <c r="AL75" s="11"/>
    </row>
    <row r="76" spans="1:38" ht="15" customHeight="1">
      <c r="A76" s="11"/>
      <c r="B76" s="11"/>
      <c r="C76" s="11"/>
      <c r="D76" s="11"/>
      <c r="E76" s="11"/>
      <c r="F76" s="11"/>
      <c r="G76" s="11"/>
      <c r="H76" s="11" t="s">
        <v>271</v>
      </c>
      <c r="I76" s="11" t="s">
        <v>702</v>
      </c>
      <c r="J76" s="11" t="s">
        <v>173</v>
      </c>
      <c r="K76" s="11" t="s">
        <v>697</v>
      </c>
      <c r="L76" s="11" t="s">
        <v>703</v>
      </c>
      <c r="M76" s="11" t="s">
        <v>217</v>
      </c>
      <c r="N76" s="11" t="s">
        <v>169</v>
      </c>
      <c r="O76" s="11" t="s">
        <v>168</v>
      </c>
      <c r="P76" s="11" t="s">
        <v>163</v>
      </c>
      <c r="Q76" s="11" t="s">
        <v>276</v>
      </c>
      <c r="R76" s="11" t="s">
        <v>156</v>
      </c>
      <c r="S76" s="11" t="s">
        <v>158</v>
      </c>
      <c r="T76" s="11" t="s">
        <v>168</v>
      </c>
      <c r="U76" s="11" t="s">
        <v>168</v>
      </c>
      <c r="V76" s="11" t="s">
        <v>667</v>
      </c>
      <c r="W76" s="11" t="s">
        <v>244</v>
      </c>
      <c r="X76" s="11" t="s">
        <v>245</v>
      </c>
      <c r="Y76" s="11" t="s">
        <v>212</v>
      </c>
      <c r="Z76" s="11" t="s">
        <v>189</v>
      </c>
      <c r="AA76" s="11" t="s">
        <v>667</v>
      </c>
      <c r="AB76" s="11" t="s">
        <v>244</v>
      </c>
      <c r="AC76" s="11" t="s">
        <v>245</v>
      </c>
      <c r="AD76" s="11" t="s">
        <v>160</v>
      </c>
      <c r="AE76" s="11" t="s">
        <v>696</v>
      </c>
      <c r="AF76" s="11" t="s">
        <v>135</v>
      </c>
      <c r="AG76" s="11" t="s">
        <v>136</v>
      </c>
      <c r="AH76" s="11" t="s">
        <v>222</v>
      </c>
      <c r="AI76" s="11" t="s">
        <v>165</v>
      </c>
      <c r="AJ76" s="11" t="s">
        <v>161</v>
      </c>
      <c r="AK76" s="11" t="s">
        <v>213</v>
      </c>
      <c r="AL76" s="11"/>
    </row>
    <row r="77" spans="1:38" ht="15" customHeight="1">
      <c r="A77" s="11"/>
      <c r="B77" s="11"/>
      <c r="C77" s="11"/>
      <c r="D77" s="11"/>
      <c r="E77" s="11"/>
      <c r="F77" s="11"/>
      <c r="G77" s="11"/>
      <c r="H77" s="11" t="s">
        <v>606</v>
      </c>
      <c r="I77" s="11" t="s">
        <v>667</v>
      </c>
      <c r="J77" s="11" t="s">
        <v>188</v>
      </c>
      <c r="K77" s="11" t="s">
        <v>189</v>
      </c>
      <c r="L77" s="11" t="s">
        <v>244</v>
      </c>
      <c r="M77" s="11" t="s">
        <v>245</v>
      </c>
      <c r="N77" s="11" t="s">
        <v>160</v>
      </c>
      <c r="O77" s="11" t="s">
        <v>696</v>
      </c>
      <c r="P77" s="11" t="s">
        <v>277</v>
      </c>
      <c r="Q77" s="11" t="s">
        <v>278</v>
      </c>
      <c r="R77" s="11" t="s">
        <v>158</v>
      </c>
      <c r="S77" s="11" t="s">
        <v>279</v>
      </c>
      <c r="T77" s="11" t="s">
        <v>144</v>
      </c>
      <c r="U77" s="11" t="s">
        <v>606</v>
      </c>
      <c r="V77" s="11" t="s">
        <v>169</v>
      </c>
      <c r="W77" s="11" t="s">
        <v>280</v>
      </c>
      <c r="X77" s="11" t="s">
        <v>248</v>
      </c>
      <c r="Y77" s="11" t="s">
        <v>137</v>
      </c>
      <c r="Z77" s="11" t="s">
        <v>270</v>
      </c>
      <c r="AA77" s="11" t="s">
        <v>271</v>
      </c>
      <c r="AB77" s="11" t="s">
        <v>199</v>
      </c>
      <c r="AC77" s="11" t="s">
        <v>700</v>
      </c>
      <c r="AD77" s="11" t="s">
        <v>693</v>
      </c>
      <c r="AE77" s="11" t="s">
        <v>178</v>
      </c>
      <c r="AF77" s="11" t="s">
        <v>274</v>
      </c>
      <c r="AG77" s="11" t="s">
        <v>275</v>
      </c>
      <c r="AH77" s="11" t="s">
        <v>667</v>
      </c>
      <c r="AI77" s="11" t="s">
        <v>700</v>
      </c>
      <c r="AJ77" s="11" t="s">
        <v>693</v>
      </c>
      <c r="AK77" s="11" t="s">
        <v>178</v>
      </c>
      <c r="AL77" s="11"/>
    </row>
    <row r="78" spans="1:38" ht="15" customHeight="1">
      <c r="A78" s="11"/>
      <c r="B78" s="11"/>
      <c r="C78" s="11"/>
      <c r="D78" s="11"/>
      <c r="E78" s="11"/>
      <c r="F78" s="11"/>
      <c r="G78" s="11"/>
      <c r="H78" s="11" t="s">
        <v>214</v>
      </c>
      <c r="I78" s="11" t="s">
        <v>272</v>
      </c>
      <c r="J78" s="11" t="s">
        <v>137</v>
      </c>
      <c r="K78" s="11" t="s">
        <v>210</v>
      </c>
      <c r="L78" s="11" t="s">
        <v>158</v>
      </c>
      <c r="M78" s="11" t="s">
        <v>281</v>
      </c>
      <c r="N78" s="11" t="s">
        <v>713</v>
      </c>
      <c r="O78" s="11" t="s">
        <v>696</v>
      </c>
      <c r="P78" s="11" t="s">
        <v>168</v>
      </c>
      <c r="Q78" s="11" t="s">
        <v>690</v>
      </c>
      <c r="R78" s="11" t="s">
        <v>158</v>
      </c>
      <c r="S78" s="11" t="s">
        <v>173</v>
      </c>
      <c r="T78" s="11" t="s">
        <v>697</v>
      </c>
      <c r="U78" s="11" t="s">
        <v>169</v>
      </c>
      <c r="V78" s="11" t="s">
        <v>282</v>
      </c>
      <c r="W78" s="11" t="s">
        <v>135</v>
      </c>
      <c r="X78" s="11" t="s">
        <v>227</v>
      </c>
      <c r="Y78" s="11" t="s">
        <v>163</v>
      </c>
      <c r="Z78" s="11" t="s">
        <v>705</v>
      </c>
      <c r="AA78" s="11" t="s">
        <v>137</v>
      </c>
      <c r="AB78" s="11" t="s">
        <v>158</v>
      </c>
      <c r="AC78" s="11" t="s">
        <v>168</v>
      </c>
      <c r="AD78" s="11" t="s">
        <v>250</v>
      </c>
      <c r="AE78" s="11" t="s">
        <v>600</v>
      </c>
      <c r="AF78" s="11" t="s">
        <v>250</v>
      </c>
      <c r="AG78" s="11" t="s">
        <v>707</v>
      </c>
      <c r="AH78" s="11" t="s">
        <v>201</v>
      </c>
      <c r="AI78" s="11" t="s">
        <v>693</v>
      </c>
      <c r="AJ78" s="11" t="s">
        <v>714</v>
      </c>
      <c r="AK78" s="11" t="s">
        <v>214</v>
      </c>
      <c r="AL78" s="11"/>
    </row>
    <row r="79" spans="1:38" ht="15" customHeight="1">
      <c r="A79" s="11"/>
      <c r="B79" s="11"/>
      <c r="C79" s="11"/>
      <c r="D79" s="11"/>
      <c r="E79" s="11"/>
      <c r="F79" s="11"/>
      <c r="G79" s="11"/>
      <c r="H79" s="11" t="s">
        <v>715</v>
      </c>
      <c r="I79" s="11" t="s">
        <v>161</v>
      </c>
      <c r="J79" s="11" t="s">
        <v>189</v>
      </c>
      <c r="K79" s="11" t="s">
        <v>716</v>
      </c>
      <c r="L79" s="11" t="s">
        <v>241</v>
      </c>
      <c r="M79" s="11" t="s">
        <v>242</v>
      </c>
      <c r="N79" s="11" t="s">
        <v>243</v>
      </c>
      <c r="O79" s="11" t="s">
        <v>244</v>
      </c>
      <c r="P79" s="11" t="s">
        <v>245</v>
      </c>
      <c r="Q79" s="11" t="s">
        <v>137</v>
      </c>
      <c r="R79" s="11" t="s">
        <v>250</v>
      </c>
      <c r="S79" s="11" t="s">
        <v>707</v>
      </c>
      <c r="T79" s="11" t="s">
        <v>201</v>
      </c>
      <c r="U79" s="11" t="s">
        <v>693</v>
      </c>
      <c r="V79" s="11" t="s">
        <v>178</v>
      </c>
      <c r="W79" s="11" t="s">
        <v>214</v>
      </c>
      <c r="X79" s="11" t="s">
        <v>272</v>
      </c>
      <c r="Y79" s="11" t="s">
        <v>137</v>
      </c>
      <c r="Z79" s="11" t="s">
        <v>143</v>
      </c>
      <c r="AA79" s="11" t="s">
        <v>144</v>
      </c>
      <c r="AB79" s="11" t="s">
        <v>270</v>
      </c>
      <c r="AC79" s="11" t="s">
        <v>271</v>
      </c>
      <c r="AD79" s="11" t="s">
        <v>158</v>
      </c>
      <c r="AE79" s="11" t="s">
        <v>173</v>
      </c>
      <c r="AF79" s="11" t="s">
        <v>697</v>
      </c>
      <c r="AG79" s="11" t="s">
        <v>718</v>
      </c>
      <c r="AH79" s="11" t="s">
        <v>135</v>
      </c>
      <c r="AI79" s="11" t="s">
        <v>136</v>
      </c>
      <c r="AJ79" s="11" t="s">
        <v>194</v>
      </c>
      <c r="AK79" s="11" t="s">
        <v>205</v>
      </c>
      <c r="AL79" s="11"/>
    </row>
    <row r="80" spans="1:38" ht="15" customHeight="1">
      <c r="A80" s="11"/>
      <c r="B80" s="11"/>
      <c r="C80" s="11"/>
      <c r="D80" s="11"/>
      <c r="E80" s="11"/>
      <c r="F80" s="11"/>
      <c r="G80" s="11"/>
      <c r="H80" s="11" t="s">
        <v>158</v>
      </c>
      <c r="I80" s="11" t="s">
        <v>207</v>
      </c>
      <c r="J80" s="11" t="s">
        <v>223</v>
      </c>
      <c r="K80" s="11" t="s">
        <v>227</v>
      </c>
      <c r="L80" s="11" t="s">
        <v>163</v>
      </c>
      <c r="M80" s="11" t="s">
        <v>599</v>
      </c>
      <c r="N80" s="11" t="s">
        <v>212</v>
      </c>
      <c r="O80" s="11" t="s">
        <v>600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5" customHeight="1">
      <c r="A81" s="11"/>
      <c r="B81" s="11"/>
      <c r="C81" s="11"/>
      <c r="D81" s="11"/>
      <c r="E81" s="11"/>
      <c r="F81" s="11"/>
      <c r="G81" s="69" t="s">
        <v>720</v>
      </c>
      <c r="H81" s="69"/>
      <c r="I81" s="69" t="s">
        <v>142</v>
      </c>
      <c r="J81" s="69" t="s">
        <v>137</v>
      </c>
      <c r="K81" s="69" t="s">
        <v>721</v>
      </c>
      <c r="L81" s="69" t="s">
        <v>212</v>
      </c>
      <c r="M81" s="69" t="s">
        <v>189</v>
      </c>
      <c r="N81" s="69" t="s">
        <v>667</v>
      </c>
      <c r="O81" s="69" t="s">
        <v>722</v>
      </c>
      <c r="P81" s="69" t="s">
        <v>723</v>
      </c>
      <c r="Q81" s="69" t="s">
        <v>667</v>
      </c>
      <c r="R81" s="69" t="s">
        <v>724</v>
      </c>
      <c r="S81" s="69" t="s">
        <v>725</v>
      </c>
      <c r="T81" s="69" t="s">
        <v>243</v>
      </c>
      <c r="U81" s="69" t="s">
        <v>726</v>
      </c>
      <c r="V81" s="69" t="s">
        <v>727</v>
      </c>
      <c r="W81" s="69" t="s">
        <v>161</v>
      </c>
      <c r="X81" s="69" t="s">
        <v>728</v>
      </c>
      <c r="Y81" s="69" t="s">
        <v>729</v>
      </c>
      <c r="Z81" s="69" t="s">
        <v>606</v>
      </c>
      <c r="AA81" s="69" t="s">
        <v>696</v>
      </c>
      <c r="AB81" s="69" t="s">
        <v>168</v>
      </c>
      <c r="AC81" s="69" t="s">
        <v>705</v>
      </c>
      <c r="AD81" s="69" t="s">
        <v>137</v>
      </c>
      <c r="AE81" s="69" t="s">
        <v>695</v>
      </c>
      <c r="AF81" s="69" t="s">
        <v>667</v>
      </c>
      <c r="AG81" s="69" t="s">
        <v>730</v>
      </c>
      <c r="AH81" s="69" t="s">
        <v>723</v>
      </c>
      <c r="AI81" s="69" t="s">
        <v>731</v>
      </c>
      <c r="AJ81" s="69" t="s">
        <v>732</v>
      </c>
      <c r="AK81" s="69" t="s">
        <v>161</v>
      </c>
      <c r="AL81" s="69"/>
    </row>
    <row r="82" spans="1:38" ht="15" customHeight="1">
      <c r="A82" s="11"/>
      <c r="B82" s="11"/>
      <c r="C82" s="11"/>
      <c r="D82" s="11"/>
      <c r="E82" s="11"/>
      <c r="F82" s="11"/>
      <c r="G82" s="69"/>
      <c r="H82" s="69" t="s">
        <v>701</v>
      </c>
      <c r="I82" s="69" t="s">
        <v>168</v>
      </c>
      <c r="J82" s="69" t="s">
        <v>169</v>
      </c>
      <c r="K82" s="69" t="s">
        <v>155</v>
      </c>
      <c r="L82" s="69" t="s">
        <v>733</v>
      </c>
      <c r="M82" s="69" t="s">
        <v>178</v>
      </c>
      <c r="N82" s="69" t="s">
        <v>274</v>
      </c>
      <c r="O82" s="69" t="s">
        <v>275</v>
      </c>
      <c r="P82" s="69" t="s">
        <v>137</v>
      </c>
      <c r="Q82" s="69" t="s">
        <v>143</v>
      </c>
      <c r="R82" s="69" t="s">
        <v>144</v>
      </c>
      <c r="S82" s="69" t="s">
        <v>268</v>
      </c>
      <c r="T82" s="69" t="s">
        <v>269</v>
      </c>
      <c r="U82" s="69" t="s">
        <v>270</v>
      </c>
      <c r="V82" s="69" t="s">
        <v>271</v>
      </c>
      <c r="W82" s="69" t="s">
        <v>158</v>
      </c>
      <c r="X82" s="69" t="s">
        <v>173</v>
      </c>
      <c r="Y82" s="69" t="s">
        <v>697</v>
      </c>
      <c r="Z82" s="69" t="s">
        <v>169</v>
      </c>
      <c r="AA82" s="69" t="s">
        <v>282</v>
      </c>
      <c r="AB82" s="69" t="s">
        <v>135</v>
      </c>
      <c r="AC82" s="69" t="s">
        <v>227</v>
      </c>
      <c r="AD82" s="69" t="s">
        <v>163</v>
      </c>
      <c r="AE82" s="69" t="s">
        <v>705</v>
      </c>
      <c r="AF82" s="69" t="s">
        <v>137</v>
      </c>
      <c r="AG82" s="69" t="s">
        <v>158</v>
      </c>
      <c r="AH82" s="69" t="s">
        <v>168</v>
      </c>
      <c r="AI82" s="69" t="s">
        <v>250</v>
      </c>
      <c r="AJ82" s="69" t="s">
        <v>600</v>
      </c>
      <c r="AK82" s="69"/>
      <c r="AL82" s="69"/>
    </row>
    <row r="83" spans="7:38" ht="15" customHeight="1">
      <c r="G83" s="69" t="s">
        <v>734</v>
      </c>
      <c r="H83" s="69"/>
      <c r="I83" s="70" t="s">
        <v>735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7:38" ht="15" customHeight="1">
      <c r="G84" s="69" t="s">
        <v>736</v>
      </c>
      <c r="H84" s="69" t="s">
        <v>737</v>
      </c>
      <c r="I84" s="360" t="s">
        <v>756</v>
      </c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</row>
    <row r="85" spans="1:38" s="11" customFormat="1" ht="15" customHeight="1">
      <c r="A85" s="2"/>
      <c r="B85" s="2"/>
      <c r="C85" s="2"/>
      <c r="D85" s="2"/>
      <c r="E85" s="2"/>
      <c r="F85" s="2"/>
      <c r="G85" s="69"/>
      <c r="H85" s="360" t="s">
        <v>755</v>
      </c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71"/>
    </row>
    <row r="86" spans="1:38" s="11" customFormat="1" ht="15" customHeight="1">
      <c r="A86" s="2"/>
      <c r="B86" s="2"/>
      <c r="C86" s="2"/>
      <c r="D86" s="2"/>
      <c r="E86" s="2"/>
      <c r="F86" s="2"/>
      <c r="G86" s="69" t="s">
        <v>738</v>
      </c>
      <c r="H86" s="69"/>
      <c r="I86" s="70" t="s">
        <v>739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9:38" ht="6" customHeight="1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3:8" ht="15" customHeight="1">
      <c r="C88" s="12" t="s">
        <v>228</v>
      </c>
      <c r="E88" s="1" t="s">
        <v>143</v>
      </c>
      <c r="F88" s="1" t="s">
        <v>144</v>
      </c>
      <c r="G88" s="1" t="s">
        <v>145</v>
      </c>
      <c r="H88" s="1" t="s">
        <v>146</v>
      </c>
    </row>
    <row r="89" spans="4:11" ht="15" customHeight="1">
      <c r="D89" s="1" t="s">
        <v>229</v>
      </c>
      <c r="F89" s="1" t="s">
        <v>143</v>
      </c>
      <c r="G89" s="1" t="s">
        <v>144</v>
      </c>
      <c r="H89" s="1" t="s">
        <v>145</v>
      </c>
      <c r="I89" s="1" t="s">
        <v>146</v>
      </c>
      <c r="J89" s="1" t="s">
        <v>159</v>
      </c>
      <c r="K89" s="1" t="s">
        <v>284</v>
      </c>
    </row>
    <row r="90" spans="5:14" ht="15" customHeight="1">
      <c r="E90" s="10" t="s">
        <v>233</v>
      </c>
      <c r="G90" s="1" t="s">
        <v>143</v>
      </c>
      <c r="H90" s="1" t="s">
        <v>144</v>
      </c>
      <c r="I90" s="1" t="s">
        <v>145</v>
      </c>
      <c r="J90" s="1" t="s">
        <v>146</v>
      </c>
      <c r="K90" s="1" t="s">
        <v>194</v>
      </c>
      <c r="L90" s="1" t="s">
        <v>137</v>
      </c>
      <c r="M90" s="1" t="s">
        <v>285</v>
      </c>
      <c r="N90" s="1" t="s">
        <v>286</v>
      </c>
    </row>
    <row r="91" spans="6:37" ht="15" customHeight="1">
      <c r="F91" s="233" t="s">
        <v>287</v>
      </c>
      <c r="G91" s="234"/>
      <c r="H91" s="234"/>
      <c r="I91" s="234"/>
      <c r="J91" s="234"/>
      <c r="K91" s="234"/>
      <c r="L91" s="234"/>
      <c r="M91" s="234"/>
      <c r="N91" s="235"/>
      <c r="O91" s="233" t="s">
        <v>288</v>
      </c>
      <c r="P91" s="234"/>
      <c r="Q91" s="234"/>
      <c r="R91" s="234"/>
      <c r="S91" s="234"/>
      <c r="T91" s="234"/>
      <c r="U91" s="235"/>
      <c r="V91" s="233" t="s">
        <v>668</v>
      </c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5"/>
    </row>
    <row r="92" spans="6:37" ht="15" customHeight="1">
      <c r="F92" s="348">
        <f>V17</f>
        <v>0</v>
      </c>
      <c r="G92" s="349"/>
      <c r="H92" s="349"/>
      <c r="I92" s="349"/>
      <c r="J92" s="349"/>
      <c r="K92" s="349"/>
      <c r="L92" s="349"/>
      <c r="M92" s="349"/>
      <c r="N92" s="350"/>
      <c r="O92" s="353"/>
      <c r="P92" s="354"/>
      <c r="Q92" s="354"/>
      <c r="R92" s="354"/>
      <c r="S92" s="354"/>
      <c r="T92" s="354"/>
      <c r="U92" s="355"/>
      <c r="V92" s="18" t="s">
        <v>230</v>
      </c>
      <c r="W92" s="19" t="s">
        <v>231</v>
      </c>
      <c r="X92" s="337">
        <f>'様式16 (1年次)'!X92:AA92</f>
        <v>0</v>
      </c>
      <c r="Y92" s="356"/>
      <c r="Z92" s="356"/>
      <c r="AA92" s="356"/>
      <c r="AB92" s="19" t="s">
        <v>195</v>
      </c>
      <c r="AC92" s="19" t="s">
        <v>190</v>
      </c>
      <c r="AD92" s="297">
        <f>'様式16 (1年次)'!AD92:AK92</f>
        <v>0</v>
      </c>
      <c r="AE92" s="357"/>
      <c r="AF92" s="357"/>
      <c r="AG92" s="357"/>
      <c r="AH92" s="357"/>
      <c r="AI92" s="357"/>
      <c r="AJ92" s="357"/>
      <c r="AK92" s="358"/>
    </row>
    <row r="93" spans="6:37" ht="15" customHeight="1">
      <c r="F93" s="228"/>
      <c r="G93" s="229"/>
      <c r="H93" s="229"/>
      <c r="I93" s="229"/>
      <c r="J93" s="229"/>
      <c r="K93" s="229"/>
      <c r="L93" s="229"/>
      <c r="M93" s="229"/>
      <c r="N93" s="230"/>
      <c r="O93" s="345"/>
      <c r="P93" s="346"/>
      <c r="Q93" s="346"/>
      <c r="R93" s="346"/>
      <c r="S93" s="346"/>
      <c r="T93" s="346"/>
      <c r="U93" s="347"/>
      <c r="V93" s="18" t="s">
        <v>230</v>
      </c>
      <c r="W93" s="19" t="s">
        <v>231</v>
      </c>
      <c r="X93" s="337"/>
      <c r="Y93" s="337"/>
      <c r="Z93" s="337"/>
      <c r="AA93" s="337"/>
      <c r="AB93" s="19" t="s">
        <v>195</v>
      </c>
      <c r="AC93" s="19" t="s">
        <v>190</v>
      </c>
      <c r="AD93" s="351"/>
      <c r="AE93" s="351"/>
      <c r="AF93" s="351"/>
      <c r="AG93" s="351"/>
      <c r="AH93" s="351"/>
      <c r="AI93" s="351"/>
      <c r="AJ93" s="351"/>
      <c r="AK93" s="352"/>
    </row>
    <row r="94" spans="6:37" ht="15" customHeight="1">
      <c r="F94" s="228"/>
      <c r="G94" s="229"/>
      <c r="H94" s="229"/>
      <c r="I94" s="229"/>
      <c r="J94" s="229"/>
      <c r="K94" s="229"/>
      <c r="L94" s="229"/>
      <c r="M94" s="229"/>
      <c r="N94" s="230"/>
      <c r="O94" s="345"/>
      <c r="P94" s="346"/>
      <c r="Q94" s="346"/>
      <c r="R94" s="346"/>
      <c r="S94" s="346"/>
      <c r="T94" s="346"/>
      <c r="U94" s="347"/>
      <c r="V94" s="18" t="s">
        <v>230</v>
      </c>
      <c r="W94" s="19" t="s">
        <v>231</v>
      </c>
      <c r="X94" s="337"/>
      <c r="Y94" s="337"/>
      <c r="Z94" s="337"/>
      <c r="AA94" s="337"/>
      <c r="AB94" s="19" t="s">
        <v>195</v>
      </c>
      <c r="AC94" s="19" t="s">
        <v>190</v>
      </c>
      <c r="AD94" s="351"/>
      <c r="AE94" s="351"/>
      <c r="AF94" s="351"/>
      <c r="AG94" s="351"/>
      <c r="AH94" s="351"/>
      <c r="AI94" s="351"/>
      <c r="AJ94" s="351"/>
      <c r="AK94" s="352"/>
    </row>
    <row r="95" spans="6:37" ht="15" customHeight="1">
      <c r="F95" s="228"/>
      <c r="G95" s="229"/>
      <c r="H95" s="229"/>
      <c r="I95" s="229"/>
      <c r="J95" s="229"/>
      <c r="K95" s="229"/>
      <c r="L95" s="229"/>
      <c r="M95" s="229"/>
      <c r="N95" s="230"/>
      <c r="O95" s="345"/>
      <c r="P95" s="346"/>
      <c r="Q95" s="346"/>
      <c r="R95" s="346"/>
      <c r="S95" s="346"/>
      <c r="T95" s="346"/>
      <c r="U95" s="347"/>
      <c r="V95" s="18" t="s">
        <v>230</v>
      </c>
      <c r="W95" s="19" t="s">
        <v>231</v>
      </c>
      <c r="X95" s="337"/>
      <c r="Y95" s="337"/>
      <c r="Z95" s="337"/>
      <c r="AA95" s="337"/>
      <c r="AB95" s="19" t="s">
        <v>195</v>
      </c>
      <c r="AC95" s="19" t="s">
        <v>190</v>
      </c>
      <c r="AD95" s="351"/>
      <c r="AE95" s="351"/>
      <c r="AF95" s="351"/>
      <c r="AG95" s="351"/>
      <c r="AH95" s="351"/>
      <c r="AI95" s="351"/>
      <c r="AJ95" s="351"/>
      <c r="AK95" s="352"/>
    </row>
    <row r="96" spans="1:38" s="11" customFormat="1" ht="15" customHeight="1">
      <c r="A96" s="2"/>
      <c r="B96" s="2"/>
      <c r="C96" s="2"/>
      <c r="D96" s="2"/>
      <c r="E96" s="2"/>
      <c r="F96" s="228"/>
      <c r="G96" s="229"/>
      <c r="H96" s="229"/>
      <c r="I96" s="229"/>
      <c r="J96" s="229"/>
      <c r="K96" s="229"/>
      <c r="L96" s="229"/>
      <c r="M96" s="229"/>
      <c r="N96" s="230"/>
      <c r="O96" s="345"/>
      <c r="P96" s="346"/>
      <c r="Q96" s="346"/>
      <c r="R96" s="346"/>
      <c r="S96" s="346"/>
      <c r="T96" s="346"/>
      <c r="U96" s="347"/>
      <c r="V96" s="20" t="s">
        <v>230</v>
      </c>
      <c r="W96" s="21" t="s">
        <v>231</v>
      </c>
      <c r="X96" s="337"/>
      <c r="Y96" s="337"/>
      <c r="Z96" s="337"/>
      <c r="AA96" s="337"/>
      <c r="AB96" s="21" t="s">
        <v>195</v>
      </c>
      <c r="AC96" s="21" t="s">
        <v>190</v>
      </c>
      <c r="AD96" s="351"/>
      <c r="AE96" s="351"/>
      <c r="AF96" s="351"/>
      <c r="AG96" s="351"/>
      <c r="AH96" s="351"/>
      <c r="AI96" s="351"/>
      <c r="AJ96" s="351"/>
      <c r="AK96" s="352"/>
      <c r="AL96" s="2"/>
    </row>
    <row r="97" spans="1:38" s="11" customFormat="1" ht="15" customHeight="1">
      <c r="A97" s="2"/>
      <c r="B97" s="2"/>
      <c r="C97" s="2"/>
      <c r="D97" s="2"/>
      <c r="E97" s="2"/>
      <c r="F97" s="1" t="s">
        <v>199</v>
      </c>
      <c r="G97" s="1" t="s">
        <v>207</v>
      </c>
      <c r="H97" s="1" t="s">
        <v>223</v>
      </c>
      <c r="I97" s="1" t="s">
        <v>165</v>
      </c>
      <c r="J97" s="1" t="s">
        <v>224</v>
      </c>
      <c r="K97" s="1" t="s">
        <v>200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8:37" s="11" customFormat="1" ht="15" customHeight="1">
      <c r="H98" s="11" t="s">
        <v>175</v>
      </c>
      <c r="I98" s="11" t="s">
        <v>151</v>
      </c>
      <c r="J98" s="11" t="s">
        <v>184</v>
      </c>
      <c r="K98" s="11" t="s">
        <v>212</v>
      </c>
      <c r="L98" s="11" t="s">
        <v>189</v>
      </c>
      <c r="M98" s="11" t="s">
        <v>667</v>
      </c>
      <c r="N98" s="11" t="s">
        <v>142</v>
      </c>
      <c r="O98" s="11" t="s">
        <v>217</v>
      </c>
      <c r="P98" s="11" t="s">
        <v>608</v>
      </c>
      <c r="Q98" s="11" t="s">
        <v>217</v>
      </c>
      <c r="R98" s="11" t="s">
        <v>289</v>
      </c>
      <c r="S98" s="11" t="s">
        <v>204</v>
      </c>
      <c r="T98" s="11" t="s">
        <v>606</v>
      </c>
      <c r="U98" s="11" t="s">
        <v>169</v>
      </c>
      <c r="V98" s="11" t="s">
        <v>143</v>
      </c>
      <c r="W98" s="11" t="s">
        <v>144</v>
      </c>
      <c r="X98" s="11" t="s">
        <v>145</v>
      </c>
      <c r="Y98" s="11" t="s">
        <v>146</v>
      </c>
      <c r="Z98" s="11" t="s">
        <v>158</v>
      </c>
      <c r="AA98" s="11" t="s">
        <v>246</v>
      </c>
      <c r="AB98" s="11" t="s">
        <v>150</v>
      </c>
      <c r="AC98" s="11" t="s">
        <v>606</v>
      </c>
      <c r="AD98" s="11" t="s">
        <v>290</v>
      </c>
      <c r="AE98" s="11" t="s">
        <v>163</v>
      </c>
      <c r="AF98" s="11" t="s">
        <v>215</v>
      </c>
      <c r="AG98" s="11" t="s">
        <v>291</v>
      </c>
      <c r="AH98" s="11" t="s">
        <v>158</v>
      </c>
      <c r="AI98" s="11" t="s">
        <v>609</v>
      </c>
      <c r="AJ98" s="11" t="s">
        <v>606</v>
      </c>
      <c r="AK98" s="11" t="s">
        <v>758</v>
      </c>
    </row>
    <row r="99" spans="1:38" ht="12" customHeight="1">
      <c r="A99" s="11"/>
      <c r="B99" s="11"/>
      <c r="C99" s="11"/>
      <c r="D99" s="11"/>
      <c r="E99" s="11"/>
      <c r="F99" s="11"/>
      <c r="G99" s="11" t="s">
        <v>135</v>
      </c>
      <c r="H99" s="11" t="s">
        <v>136</v>
      </c>
      <c r="I99" s="11" t="s">
        <v>292</v>
      </c>
      <c r="J99" s="11" t="s">
        <v>293</v>
      </c>
      <c r="K99" s="11" t="s">
        <v>140</v>
      </c>
      <c r="L99" s="11" t="s">
        <v>137</v>
      </c>
      <c r="M99" s="11" t="s">
        <v>175</v>
      </c>
      <c r="N99" s="11" t="s">
        <v>151</v>
      </c>
      <c r="O99" s="11" t="s">
        <v>294</v>
      </c>
      <c r="P99" s="11" t="s">
        <v>158</v>
      </c>
      <c r="Q99" s="11" t="s">
        <v>168</v>
      </c>
      <c r="R99" s="11" t="s">
        <v>250</v>
      </c>
      <c r="S99" s="11" t="s">
        <v>600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1" spans="5:17" ht="15" customHeight="1">
      <c r="E101" s="10" t="s">
        <v>237</v>
      </c>
      <c r="G101" s="1" t="s">
        <v>143</v>
      </c>
      <c r="H101" s="1" t="s">
        <v>144</v>
      </c>
      <c r="I101" s="1" t="s">
        <v>161</v>
      </c>
      <c r="J101" s="1" t="s">
        <v>295</v>
      </c>
      <c r="K101" s="1" t="s">
        <v>227</v>
      </c>
      <c r="L101" s="1" t="s">
        <v>163</v>
      </c>
      <c r="M101" s="1" t="s">
        <v>296</v>
      </c>
      <c r="N101" s="1" t="s">
        <v>174</v>
      </c>
      <c r="O101" s="1" t="s">
        <v>137</v>
      </c>
      <c r="P101" s="1" t="s">
        <v>297</v>
      </c>
      <c r="Q101" s="1" t="s">
        <v>298</v>
      </c>
    </row>
    <row r="102" spans="6:37" ht="15" customHeight="1">
      <c r="F102" s="233" t="s">
        <v>287</v>
      </c>
      <c r="G102" s="234"/>
      <c r="H102" s="234"/>
      <c r="I102" s="234"/>
      <c r="J102" s="234"/>
      <c r="K102" s="234"/>
      <c r="L102" s="234"/>
      <c r="M102" s="234"/>
      <c r="N102" s="235"/>
      <c r="O102" s="233" t="s">
        <v>299</v>
      </c>
      <c r="P102" s="234"/>
      <c r="Q102" s="234"/>
      <c r="R102" s="234"/>
      <c r="S102" s="234"/>
      <c r="T102" s="234"/>
      <c r="U102" s="235"/>
      <c r="V102" s="233" t="s">
        <v>300</v>
      </c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5"/>
    </row>
    <row r="103" spans="6:37" ht="15" customHeight="1">
      <c r="F103" s="348">
        <f>V17</f>
        <v>0</v>
      </c>
      <c r="G103" s="349"/>
      <c r="H103" s="349"/>
      <c r="I103" s="349"/>
      <c r="J103" s="349"/>
      <c r="K103" s="349"/>
      <c r="L103" s="349"/>
      <c r="M103" s="349"/>
      <c r="N103" s="350"/>
      <c r="O103" s="345"/>
      <c r="P103" s="346"/>
      <c r="Q103" s="346"/>
      <c r="R103" s="346"/>
      <c r="S103" s="346"/>
      <c r="T103" s="346"/>
      <c r="U103" s="347"/>
      <c r="V103" s="210" t="s">
        <v>301</v>
      </c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2"/>
    </row>
    <row r="104" spans="6:37" ht="15" customHeight="1">
      <c r="F104" s="218"/>
      <c r="G104" s="219"/>
      <c r="H104" s="219"/>
      <c r="I104" s="219"/>
      <c r="J104" s="219"/>
      <c r="K104" s="219"/>
      <c r="L104" s="219"/>
      <c r="M104" s="219"/>
      <c r="N104" s="220"/>
      <c r="O104" s="345"/>
      <c r="P104" s="346"/>
      <c r="Q104" s="346"/>
      <c r="R104" s="346"/>
      <c r="S104" s="346"/>
      <c r="T104" s="346"/>
      <c r="U104" s="347"/>
      <c r="V104" s="210" t="s">
        <v>301</v>
      </c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2"/>
    </row>
    <row r="105" spans="6:37" ht="15" customHeight="1">
      <c r="F105" s="218"/>
      <c r="G105" s="219"/>
      <c r="H105" s="219"/>
      <c r="I105" s="219"/>
      <c r="J105" s="219"/>
      <c r="K105" s="219"/>
      <c r="L105" s="219"/>
      <c r="M105" s="219"/>
      <c r="N105" s="220"/>
      <c r="O105" s="345"/>
      <c r="P105" s="346"/>
      <c r="Q105" s="346"/>
      <c r="R105" s="346"/>
      <c r="S105" s="346"/>
      <c r="T105" s="346"/>
      <c r="U105" s="347"/>
      <c r="V105" s="210" t="s">
        <v>301</v>
      </c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2"/>
    </row>
    <row r="106" spans="6:37" ht="15" customHeight="1">
      <c r="F106" s="218"/>
      <c r="G106" s="219"/>
      <c r="H106" s="219"/>
      <c r="I106" s="219"/>
      <c r="J106" s="219"/>
      <c r="K106" s="219"/>
      <c r="L106" s="219"/>
      <c r="M106" s="219"/>
      <c r="N106" s="220"/>
      <c r="O106" s="345"/>
      <c r="P106" s="346"/>
      <c r="Q106" s="346"/>
      <c r="R106" s="346"/>
      <c r="S106" s="346"/>
      <c r="T106" s="346"/>
      <c r="U106" s="347"/>
      <c r="V106" s="210" t="s">
        <v>301</v>
      </c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2"/>
    </row>
    <row r="107" spans="6:37" ht="15" customHeight="1">
      <c r="F107" s="218"/>
      <c r="G107" s="219"/>
      <c r="H107" s="219"/>
      <c r="I107" s="219"/>
      <c r="J107" s="219"/>
      <c r="K107" s="219"/>
      <c r="L107" s="219"/>
      <c r="M107" s="219"/>
      <c r="N107" s="220"/>
      <c r="O107" s="345"/>
      <c r="P107" s="346"/>
      <c r="Q107" s="346"/>
      <c r="R107" s="346"/>
      <c r="S107" s="346"/>
      <c r="T107" s="346"/>
      <c r="U107" s="347"/>
      <c r="V107" s="210" t="s">
        <v>301</v>
      </c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2"/>
    </row>
    <row r="108" spans="6:11" ht="15" customHeight="1">
      <c r="F108" s="1" t="s">
        <v>199</v>
      </c>
      <c r="G108" s="1" t="s">
        <v>207</v>
      </c>
      <c r="H108" s="1" t="s">
        <v>223</v>
      </c>
      <c r="I108" s="1" t="s">
        <v>165</v>
      </c>
      <c r="J108" s="1" t="s">
        <v>224</v>
      </c>
      <c r="K108" s="1" t="s">
        <v>200</v>
      </c>
    </row>
    <row r="109" spans="7:38" s="11" customFormat="1" ht="15" customHeight="1">
      <c r="G109" s="11" t="s">
        <v>155</v>
      </c>
      <c r="I109" s="11" t="s">
        <v>175</v>
      </c>
      <c r="J109" s="11" t="s">
        <v>151</v>
      </c>
      <c r="K109" s="11" t="s">
        <v>184</v>
      </c>
      <c r="L109" s="11" t="s">
        <v>212</v>
      </c>
      <c r="M109" s="11" t="s">
        <v>189</v>
      </c>
      <c r="N109" s="11" t="s">
        <v>667</v>
      </c>
      <c r="O109" s="11" t="s">
        <v>142</v>
      </c>
      <c r="P109" s="11" t="s">
        <v>217</v>
      </c>
      <c r="Q109" s="11" t="s">
        <v>608</v>
      </c>
      <c r="R109" s="11" t="s">
        <v>217</v>
      </c>
      <c r="S109" s="11" t="s">
        <v>289</v>
      </c>
      <c r="T109" s="11" t="s">
        <v>204</v>
      </c>
      <c r="U109" s="11" t="s">
        <v>606</v>
      </c>
      <c r="V109" s="11" t="s">
        <v>169</v>
      </c>
      <c r="W109" s="11" t="s">
        <v>143</v>
      </c>
      <c r="X109" s="11" t="s">
        <v>144</v>
      </c>
      <c r="Y109" s="11" t="s">
        <v>145</v>
      </c>
      <c r="Z109" s="11" t="s">
        <v>146</v>
      </c>
      <c r="AA109" s="11" t="s">
        <v>158</v>
      </c>
      <c r="AB109" s="11" t="s">
        <v>246</v>
      </c>
      <c r="AC109" s="11" t="s">
        <v>150</v>
      </c>
      <c r="AD109" s="11" t="s">
        <v>606</v>
      </c>
      <c r="AE109" s="11" t="s">
        <v>290</v>
      </c>
      <c r="AF109" s="11" t="s">
        <v>163</v>
      </c>
      <c r="AG109" s="11" t="s">
        <v>215</v>
      </c>
      <c r="AH109" s="11" t="s">
        <v>291</v>
      </c>
      <c r="AI109" s="11" t="s">
        <v>158</v>
      </c>
      <c r="AJ109" s="11" t="s">
        <v>609</v>
      </c>
      <c r="AK109" s="11" t="s">
        <v>606</v>
      </c>
      <c r="AL109" s="11" t="s">
        <v>667</v>
      </c>
    </row>
    <row r="110" spans="8:20" s="11" customFormat="1" ht="15" customHeight="1">
      <c r="H110" s="11" t="s">
        <v>135</v>
      </c>
      <c r="I110" s="11" t="s">
        <v>136</v>
      </c>
      <c r="J110" s="11" t="s">
        <v>292</v>
      </c>
      <c r="K110" s="11" t="s">
        <v>293</v>
      </c>
      <c r="L110" s="11" t="s">
        <v>140</v>
      </c>
      <c r="M110" s="11" t="s">
        <v>137</v>
      </c>
      <c r="N110" s="11" t="s">
        <v>175</v>
      </c>
      <c r="O110" s="11" t="s">
        <v>151</v>
      </c>
      <c r="P110" s="11" t="s">
        <v>294</v>
      </c>
      <c r="Q110" s="11" t="s">
        <v>158</v>
      </c>
      <c r="R110" s="11" t="s">
        <v>168</v>
      </c>
      <c r="S110" s="11" t="s">
        <v>250</v>
      </c>
      <c r="T110" s="11" t="s">
        <v>600</v>
      </c>
    </row>
    <row r="111" spans="7:27" s="11" customFormat="1" ht="15" customHeight="1">
      <c r="G111" s="11" t="s">
        <v>201</v>
      </c>
      <c r="I111" s="11" t="s">
        <v>297</v>
      </c>
      <c r="J111" s="11" t="s">
        <v>298</v>
      </c>
      <c r="K111" s="11" t="s">
        <v>606</v>
      </c>
      <c r="L111" s="11" t="s">
        <v>169</v>
      </c>
      <c r="M111" s="11" t="s">
        <v>168</v>
      </c>
      <c r="N111" s="11" t="s">
        <v>163</v>
      </c>
      <c r="O111" s="11" t="s">
        <v>296</v>
      </c>
      <c r="P111" s="11" t="s">
        <v>174</v>
      </c>
      <c r="Q111" s="11" t="s">
        <v>137</v>
      </c>
      <c r="R111" s="11" t="s">
        <v>302</v>
      </c>
      <c r="S111" s="11" t="s">
        <v>134</v>
      </c>
      <c r="T111" s="11" t="s">
        <v>158</v>
      </c>
      <c r="U111" s="11" t="s">
        <v>211</v>
      </c>
      <c r="V111" s="11" t="s">
        <v>298</v>
      </c>
      <c r="W111" s="11" t="s">
        <v>227</v>
      </c>
      <c r="X111" s="11" t="s">
        <v>163</v>
      </c>
      <c r="Y111" s="11" t="s">
        <v>599</v>
      </c>
      <c r="Z111" s="11" t="s">
        <v>212</v>
      </c>
      <c r="AA111" s="11" t="s">
        <v>600</v>
      </c>
    </row>
    <row r="112" spans="1:38" s="11" customFormat="1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s="11" customFormat="1" ht="15" customHeight="1">
      <c r="A113" s="2"/>
      <c r="B113" s="2"/>
      <c r="C113" s="2"/>
      <c r="D113" s="2"/>
      <c r="E113" s="10" t="s">
        <v>305</v>
      </c>
      <c r="F113" s="2"/>
      <c r="G113" s="1" t="s">
        <v>306</v>
      </c>
      <c r="H113" s="1" t="s">
        <v>307</v>
      </c>
      <c r="I113" s="1" t="s">
        <v>243</v>
      </c>
      <c r="J113" s="1" t="s">
        <v>308</v>
      </c>
      <c r="K113" s="1" t="s">
        <v>309</v>
      </c>
      <c r="L113" s="1" t="s">
        <v>310</v>
      </c>
      <c r="M113" s="1" t="s">
        <v>311</v>
      </c>
      <c r="N113" s="1" t="s">
        <v>312</v>
      </c>
      <c r="O113" s="1" t="s">
        <v>313</v>
      </c>
      <c r="P113" s="1" t="s">
        <v>137</v>
      </c>
      <c r="Q113" s="1" t="s">
        <v>314</v>
      </c>
      <c r="R113" s="1" t="s">
        <v>315</v>
      </c>
      <c r="S113" s="1" t="s">
        <v>316</v>
      </c>
      <c r="T113" s="1" t="s">
        <v>317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s="11" customFormat="1" ht="15" customHeight="1">
      <c r="A114" s="2"/>
      <c r="B114" s="2"/>
      <c r="C114" s="2"/>
      <c r="D114" s="2"/>
      <c r="E114" s="2"/>
      <c r="F114" s="339" t="s">
        <v>318</v>
      </c>
      <c r="G114" s="340"/>
      <c r="H114" s="340"/>
      <c r="I114" s="340"/>
      <c r="J114" s="340"/>
      <c r="K114" s="340"/>
      <c r="L114" s="340"/>
      <c r="M114" s="340"/>
      <c r="N114" s="341"/>
      <c r="O114" s="339" t="s">
        <v>319</v>
      </c>
      <c r="P114" s="340"/>
      <c r="Q114" s="340"/>
      <c r="R114" s="340"/>
      <c r="S114" s="340"/>
      <c r="T114" s="340"/>
      <c r="U114" s="341"/>
      <c r="V114" s="252" t="s">
        <v>529</v>
      </c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4"/>
      <c r="AL114" s="2"/>
    </row>
    <row r="115" spans="1:38" s="11" customFormat="1" ht="15" customHeight="1">
      <c r="A115" s="2"/>
      <c r="B115" s="2"/>
      <c r="C115" s="2"/>
      <c r="D115" s="2"/>
      <c r="E115" s="2"/>
      <c r="F115" s="342"/>
      <c r="G115" s="343"/>
      <c r="H115" s="343"/>
      <c r="I115" s="343"/>
      <c r="J115" s="343"/>
      <c r="K115" s="343"/>
      <c r="L115" s="343"/>
      <c r="M115" s="343"/>
      <c r="N115" s="344"/>
      <c r="O115" s="342" t="s">
        <v>320</v>
      </c>
      <c r="P115" s="343"/>
      <c r="Q115" s="343"/>
      <c r="R115" s="343"/>
      <c r="S115" s="343"/>
      <c r="T115" s="343"/>
      <c r="U115" s="344"/>
      <c r="V115" s="243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5"/>
      <c r="AL115" s="2"/>
    </row>
    <row r="116" spans="1:38" s="11" customFormat="1" ht="15" customHeight="1">
      <c r="A116" s="2"/>
      <c r="B116" s="2"/>
      <c r="C116" s="2"/>
      <c r="D116" s="2"/>
      <c r="E116" s="2"/>
      <c r="F116" s="332" t="s">
        <v>321</v>
      </c>
      <c r="G116" s="333"/>
      <c r="H116" s="333"/>
      <c r="I116" s="333"/>
      <c r="J116" s="333"/>
      <c r="K116" s="333"/>
      <c r="L116" s="333"/>
      <c r="M116" s="333"/>
      <c r="N116" s="334"/>
      <c r="O116" s="304"/>
      <c r="P116" s="305"/>
      <c r="Q116" s="305"/>
      <c r="R116" s="305"/>
      <c r="S116" s="305"/>
      <c r="T116" s="22" t="s">
        <v>486</v>
      </c>
      <c r="U116" s="23"/>
      <c r="V116" s="24"/>
      <c r="W116" s="216" t="s">
        <v>595</v>
      </c>
      <c r="X116" s="216"/>
      <c r="Y116" s="216"/>
      <c r="Z116" s="216"/>
      <c r="AA116" s="216"/>
      <c r="AB116" s="216"/>
      <c r="AC116" s="216"/>
      <c r="AD116" s="216"/>
      <c r="AE116" s="338"/>
      <c r="AF116" s="338"/>
      <c r="AG116" s="338"/>
      <c r="AH116" s="338"/>
      <c r="AI116" s="338"/>
      <c r="AJ116" s="10" t="s">
        <v>598</v>
      </c>
      <c r="AK116" s="25"/>
      <c r="AL116" s="2"/>
    </row>
    <row r="117" spans="6:37" ht="15" customHeight="1">
      <c r="F117" s="332" t="s">
        <v>322</v>
      </c>
      <c r="G117" s="333"/>
      <c r="H117" s="333"/>
      <c r="I117" s="333"/>
      <c r="J117" s="333"/>
      <c r="K117" s="333"/>
      <c r="L117" s="333"/>
      <c r="M117" s="333"/>
      <c r="N117" s="334"/>
      <c r="O117" s="304"/>
      <c r="P117" s="305"/>
      <c r="Q117" s="305"/>
      <c r="R117" s="305"/>
      <c r="S117" s="305"/>
      <c r="T117" s="22" t="s">
        <v>486</v>
      </c>
      <c r="U117" s="26"/>
      <c r="V117" s="27"/>
      <c r="W117" s="216" t="s">
        <v>596</v>
      </c>
      <c r="X117" s="216"/>
      <c r="Y117" s="216"/>
      <c r="Z117" s="216"/>
      <c r="AA117" s="216"/>
      <c r="AB117" s="216"/>
      <c r="AC117" s="216"/>
      <c r="AD117" s="216"/>
      <c r="AE117" s="337"/>
      <c r="AF117" s="337"/>
      <c r="AG117" s="337"/>
      <c r="AH117" s="337"/>
      <c r="AI117" s="337"/>
      <c r="AJ117" s="65"/>
      <c r="AK117" s="25"/>
    </row>
    <row r="118" spans="6:37" ht="15" customHeight="1">
      <c r="F118" s="332" t="s">
        <v>323</v>
      </c>
      <c r="G118" s="333"/>
      <c r="H118" s="333"/>
      <c r="I118" s="333"/>
      <c r="J118" s="333"/>
      <c r="K118" s="333"/>
      <c r="L118" s="333"/>
      <c r="M118" s="333"/>
      <c r="N118" s="334"/>
      <c r="O118" s="304"/>
      <c r="P118" s="305"/>
      <c r="Q118" s="305"/>
      <c r="R118" s="305"/>
      <c r="S118" s="305"/>
      <c r="T118" s="22" t="s">
        <v>486</v>
      </c>
      <c r="U118" s="26"/>
      <c r="V118" s="27"/>
      <c r="W118" s="335" t="s">
        <v>597</v>
      </c>
      <c r="X118" s="335"/>
      <c r="Y118" s="335"/>
      <c r="Z118" s="335"/>
      <c r="AA118" s="335"/>
      <c r="AB118" s="335"/>
      <c r="AC118" s="335"/>
      <c r="AD118" s="335"/>
      <c r="AE118" s="336"/>
      <c r="AF118" s="336"/>
      <c r="AG118" s="336"/>
      <c r="AH118" s="336"/>
      <c r="AI118" s="336"/>
      <c r="AJ118" s="7"/>
      <c r="AK118" s="25"/>
    </row>
    <row r="119" spans="6:37" ht="15" customHeight="1">
      <c r="F119" s="332" t="s">
        <v>324</v>
      </c>
      <c r="G119" s="333"/>
      <c r="H119" s="333"/>
      <c r="I119" s="333"/>
      <c r="J119" s="333"/>
      <c r="K119" s="333"/>
      <c r="L119" s="333"/>
      <c r="M119" s="333"/>
      <c r="N119" s="334"/>
      <c r="O119" s="304"/>
      <c r="P119" s="305"/>
      <c r="Q119" s="305"/>
      <c r="R119" s="305"/>
      <c r="S119" s="305"/>
      <c r="T119" s="22" t="s">
        <v>486</v>
      </c>
      <c r="U119" s="26"/>
      <c r="V119" s="2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25"/>
    </row>
    <row r="120" spans="6:37" ht="15" customHeight="1">
      <c r="F120" s="332" t="s">
        <v>325</v>
      </c>
      <c r="G120" s="333"/>
      <c r="H120" s="333"/>
      <c r="I120" s="333"/>
      <c r="J120" s="333"/>
      <c r="K120" s="333"/>
      <c r="L120" s="333"/>
      <c r="M120" s="333"/>
      <c r="N120" s="334"/>
      <c r="O120" s="304"/>
      <c r="P120" s="305"/>
      <c r="Q120" s="305"/>
      <c r="R120" s="305"/>
      <c r="S120" s="305"/>
      <c r="T120" s="22" t="s">
        <v>486</v>
      </c>
      <c r="U120" s="26"/>
      <c r="V120" s="28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30"/>
    </row>
    <row r="121" spans="6:11" ht="15" customHeight="1">
      <c r="F121" s="1" t="s">
        <v>199</v>
      </c>
      <c r="G121" s="1" t="s">
        <v>207</v>
      </c>
      <c r="H121" s="1" t="s">
        <v>223</v>
      </c>
      <c r="I121" s="1" t="s">
        <v>165</v>
      </c>
      <c r="J121" s="1" t="s">
        <v>224</v>
      </c>
      <c r="K121" s="1" t="s">
        <v>200</v>
      </c>
    </row>
    <row r="122" spans="1:38" ht="15" customHeight="1">
      <c r="A122" s="11"/>
      <c r="B122" s="11"/>
      <c r="C122" s="11"/>
      <c r="D122" s="11"/>
      <c r="E122" s="11"/>
      <c r="F122" s="11"/>
      <c r="G122" s="11" t="s">
        <v>128</v>
      </c>
      <c r="H122" s="11"/>
      <c r="I122" s="11" t="s">
        <v>349</v>
      </c>
      <c r="J122" s="11" t="s">
        <v>362</v>
      </c>
      <c r="K122" s="11" t="s">
        <v>617</v>
      </c>
      <c r="L122" s="11" t="s">
        <v>618</v>
      </c>
      <c r="M122" s="11" t="s">
        <v>619</v>
      </c>
      <c r="N122" s="11" t="s">
        <v>617</v>
      </c>
      <c r="O122" s="11" t="s">
        <v>618</v>
      </c>
      <c r="P122" s="11" t="s">
        <v>620</v>
      </c>
      <c r="Q122" s="11" t="s">
        <v>621</v>
      </c>
      <c r="R122" s="11" t="s">
        <v>100</v>
      </c>
      <c r="S122" s="11" t="s">
        <v>102</v>
      </c>
      <c r="T122" s="11" t="s">
        <v>349</v>
      </c>
      <c r="U122" s="11" t="s">
        <v>350</v>
      </c>
      <c r="V122" s="11" t="s">
        <v>620</v>
      </c>
      <c r="W122" s="11" t="s">
        <v>621</v>
      </c>
      <c r="X122" s="11" t="s">
        <v>105</v>
      </c>
      <c r="Y122" s="11" t="s">
        <v>624</v>
      </c>
      <c r="Z122" s="11" t="s">
        <v>625</v>
      </c>
      <c r="AA122" s="11" t="s">
        <v>106</v>
      </c>
      <c r="AB122" s="11" t="s">
        <v>99</v>
      </c>
      <c r="AC122" s="11" t="s">
        <v>107</v>
      </c>
      <c r="AD122" s="11" t="s">
        <v>108</v>
      </c>
      <c r="AE122" s="11" t="s">
        <v>109</v>
      </c>
      <c r="AF122" s="11"/>
      <c r="AG122" s="11"/>
      <c r="AH122" s="11"/>
      <c r="AI122" s="31"/>
      <c r="AJ122" s="31"/>
      <c r="AK122" s="11"/>
      <c r="AL122" s="11"/>
    </row>
    <row r="123" spans="1:38" ht="15" customHeight="1">
      <c r="A123" s="11"/>
      <c r="B123" s="11"/>
      <c r="C123" s="11"/>
      <c r="D123" s="11"/>
      <c r="E123" s="11"/>
      <c r="F123" s="11"/>
      <c r="G123" s="11" t="s">
        <v>110</v>
      </c>
      <c r="H123" s="11"/>
      <c r="I123" s="11" t="s">
        <v>326</v>
      </c>
      <c r="J123" s="11" t="s">
        <v>327</v>
      </c>
      <c r="K123" s="11" t="s">
        <v>617</v>
      </c>
      <c r="L123" s="11" t="s">
        <v>618</v>
      </c>
      <c r="M123" s="11" t="s">
        <v>619</v>
      </c>
      <c r="N123" s="11" t="s">
        <v>617</v>
      </c>
      <c r="O123" s="11" t="s">
        <v>618</v>
      </c>
      <c r="P123" s="11" t="s">
        <v>620</v>
      </c>
      <c r="Q123" s="11" t="s">
        <v>621</v>
      </c>
      <c r="R123" s="11" t="s">
        <v>100</v>
      </c>
      <c r="S123" s="11" t="s">
        <v>102</v>
      </c>
      <c r="T123" s="11" t="s">
        <v>622</v>
      </c>
      <c r="U123" s="11" t="s">
        <v>623</v>
      </c>
      <c r="V123" s="11" t="s">
        <v>619</v>
      </c>
      <c r="W123" s="11" t="s">
        <v>617</v>
      </c>
      <c r="X123" s="11" t="s">
        <v>618</v>
      </c>
      <c r="Y123" s="11" t="s">
        <v>620</v>
      </c>
      <c r="Z123" s="11" t="s">
        <v>621</v>
      </c>
      <c r="AA123" s="11" t="s">
        <v>105</v>
      </c>
      <c r="AB123" s="11" t="s">
        <v>624</v>
      </c>
      <c r="AC123" s="11" t="s">
        <v>625</v>
      </c>
      <c r="AD123" s="11" t="s">
        <v>106</v>
      </c>
      <c r="AE123" s="11" t="s">
        <v>99</v>
      </c>
      <c r="AF123" s="11" t="s">
        <v>107</v>
      </c>
      <c r="AG123" s="11" t="s">
        <v>108</v>
      </c>
      <c r="AH123" s="11" t="s">
        <v>109</v>
      </c>
      <c r="AI123" s="31"/>
      <c r="AJ123" s="31"/>
      <c r="AK123" s="11"/>
      <c r="AL123" s="11"/>
    </row>
    <row r="124" spans="1:38" ht="15" customHeight="1">
      <c r="A124" s="11"/>
      <c r="B124" s="11"/>
      <c r="C124" s="11"/>
      <c r="D124" s="11"/>
      <c r="E124" s="11"/>
      <c r="F124" s="11"/>
      <c r="G124" s="11" t="s">
        <v>117</v>
      </c>
      <c r="H124" s="11"/>
      <c r="I124" s="11" t="s">
        <v>328</v>
      </c>
      <c r="J124" s="11" t="s">
        <v>329</v>
      </c>
      <c r="K124" s="11" t="s">
        <v>330</v>
      </c>
      <c r="L124" s="11" t="s">
        <v>331</v>
      </c>
      <c r="M124" s="11" t="s">
        <v>332</v>
      </c>
      <c r="N124" s="11" t="s">
        <v>333</v>
      </c>
      <c r="O124" s="11" t="s">
        <v>334</v>
      </c>
      <c r="P124" s="11" t="s">
        <v>335</v>
      </c>
      <c r="Q124" s="11" t="s">
        <v>100</v>
      </c>
      <c r="R124" s="11" t="s">
        <v>102</v>
      </c>
      <c r="S124" s="11" t="s">
        <v>336</v>
      </c>
      <c r="T124" s="11" t="s">
        <v>337</v>
      </c>
      <c r="U124" s="11" t="s">
        <v>338</v>
      </c>
      <c r="V124" s="11" t="s">
        <v>329</v>
      </c>
      <c r="W124" s="11" t="s">
        <v>330</v>
      </c>
      <c r="X124" s="11" t="s">
        <v>331</v>
      </c>
      <c r="Y124" s="11" t="s">
        <v>332</v>
      </c>
      <c r="Z124" s="11" t="s">
        <v>333</v>
      </c>
      <c r="AA124" s="11" t="s">
        <v>334</v>
      </c>
      <c r="AB124" s="11" t="s">
        <v>104</v>
      </c>
      <c r="AC124" s="11" t="s">
        <v>601</v>
      </c>
      <c r="AD124" s="11" t="s">
        <v>339</v>
      </c>
      <c r="AE124" s="11" t="s">
        <v>340</v>
      </c>
      <c r="AF124" s="11" t="s">
        <v>341</v>
      </c>
      <c r="AG124" s="11" t="s">
        <v>104</v>
      </c>
      <c r="AH124" s="11" t="s">
        <v>330</v>
      </c>
      <c r="AI124" s="11" t="s">
        <v>331</v>
      </c>
      <c r="AJ124" s="11" t="s">
        <v>332</v>
      </c>
      <c r="AK124" s="11" t="s">
        <v>342</v>
      </c>
      <c r="AL124" s="11"/>
    </row>
    <row r="125" spans="1:38" ht="15" customHeight="1">
      <c r="A125" s="11"/>
      <c r="B125" s="11"/>
      <c r="C125" s="11"/>
      <c r="D125" s="11"/>
      <c r="E125" s="11"/>
      <c r="F125" s="11"/>
      <c r="G125" s="11"/>
      <c r="H125" s="11" t="s">
        <v>343</v>
      </c>
      <c r="I125" s="11" t="s">
        <v>105</v>
      </c>
      <c r="J125" s="11" t="s">
        <v>344</v>
      </c>
      <c r="K125" s="11" t="s">
        <v>605</v>
      </c>
      <c r="L125" s="11" t="s">
        <v>116</v>
      </c>
      <c r="M125" s="11" t="s">
        <v>345</v>
      </c>
      <c r="N125" s="11" t="s">
        <v>346</v>
      </c>
      <c r="O125" s="11" t="s">
        <v>106</v>
      </c>
      <c r="P125" s="11" t="s">
        <v>99</v>
      </c>
      <c r="Q125" s="11" t="s">
        <v>107</v>
      </c>
      <c r="R125" s="11" t="s">
        <v>108</v>
      </c>
      <c r="S125" s="11" t="s">
        <v>109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15" customHeight="1">
      <c r="A126" s="11"/>
      <c r="B126" s="11"/>
      <c r="C126" s="11"/>
      <c r="D126" s="11"/>
      <c r="E126" s="11"/>
      <c r="F126" s="11"/>
      <c r="G126" s="11" t="s">
        <v>607</v>
      </c>
      <c r="H126" s="11"/>
      <c r="I126" s="11" t="s">
        <v>467</v>
      </c>
      <c r="J126" s="11" t="s">
        <v>468</v>
      </c>
      <c r="K126" s="11" t="s">
        <v>100</v>
      </c>
      <c r="L126" s="11" t="s">
        <v>102</v>
      </c>
      <c r="M126" s="11" t="s">
        <v>667</v>
      </c>
      <c r="N126" s="11" t="s">
        <v>349</v>
      </c>
      <c r="O126" s="11" t="s">
        <v>362</v>
      </c>
      <c r="P126" s="11" t="s">
        <v>351</v>
      </c>
      <c r="Q126" s="11" t="s">
        <v>352</v>
      </c>
      <c r="R126" s="11" t="s">
        <v>104</v>
      </c>
      <c r="S126" s="11" t="s">
        <v>351</v>
      </c>
      <c r="T126" s="11" t="s">
        <v>352</v>
      </c>
      <c r="U126" s="11" t="s">
        <v>520</v>
      </c>
      <c r="V126" s="11" t="s">
        <v>521</v>
      </c>
      <c r="W126" s="11" t="s">
        <v>667</v>
      </c>
      <c r="X126" s="11" t="s">
        <v>390</v>
      </c>
      <c r="Y126" s="11" t="s">
        <v>329</v>
      </c>
      <c r="Z126" s="11" t="s">
        <v>104</v>
      </c>
      <c r="AA126" s="11" t="s">
        <v>449</v>
      </c>
      <c r="AB126" s="11" t="s">
        <v>358</v>
      </c>
      <c r="AC126" s="11" t="s">
        <v>667</v>
      </c>
      <c r="AD126" s="11" t="s">
        <v>610</v>
      </c>
      <c r="AE126" s="11" t="s">
        <v>611</v>
      </c>
      <c r="AF126" s="11" t="s">
        <v>612</v>
      </c>
      <c r="AG126" s="11" t="s">
        <v>613</v>
      </c>
      <c r="AH126" s="11" t="s">
        <v>342</v>
      </c>
      <c r="AI126" s="11" t="s">
        <v>522</v>
      </c>
      <c r="AJ126" s="11" t="s">
        <v>373</v>
      </c>
      <c r="AK126" s="11" t="s">
        <v>104</v>
      </c>
      <c r="AL126" s="11"/>
    </row>
    <row r="127" spans="1:38" ht="15" customHeight="1">
      <c r="A127" s="11"/>
      <c r="B127" s="11"/>
      <c r="C127" s="11"/>
      <c r="D127" s="11"/>
      <c r="E127" s="11"/>
      <c r="F127" s="11"/>
      <c r="G127" s="11"/>
      <c r="H127" s="11" t="s">
        <v>523</v>
      </c>
      <c r="I127" s="11" t="s">
        <v>361</v>
      </c>
      <c r="J127" s="11" t="s">
        <v>105</v>
      </c>
      <c r="K127" s="11" t="s">
        <v>345</v>
      </c>
      <c r="L127" s="11" t="s">
        <v>367</v>
      </c>
      <c r="M127" s="11" t="s">
        <v>106</v>
      </c>
      <c r="N127" s="11" t="s">
        <v>99</v>
      </c>
      <c r="O127" s="11" t="s">
        <v>107</v>
      </c>
      <c r="P127" s="11" t="s">
        <v>108</v>
      </c>
      <c r="Q127" s="11" t="s">
        <v>109</v>
      </c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ht="15" customHeight="1">
      <c r="A128" s="11"/>
      <c r="B128" s="11"/>
      <c r="C128" s="11"/>
      <c r="D128" s="11"/>
      <c r="E128" s="11"/>
      <c r="F128" s="11"/>
      <c r="G128" s="11" t="s">
        <v>630</v>
      </c>
      <c r="H128" s="11"/>
      <c r="I128" s="11" t="s">
        <v>614</v>
      </c>
      <c r="J128" s="11" t="s">
        <v>347</v>
      </c>
      <c r="K128" s="11" t="s">
        <v>348</v>
      </c>
      <c r="L128" s="11" t="s">
        <v>349</v>
      </c>
      <c r="M128" s="11" t="s">
        <v>350</v>
      </c>
      <c r="N128" s="11" t="s">
        <v>351</v>
      </c>
      <c r="O128" s="11" t="s">
        <v>352</v>
      </c>
      <c r="P128" s="11" t="s">
        <v>335</v>
      </c>
      <c r="Q128" s="11" t="s">
        <v>615</v>
      </c>
      <c r="R128" s="11" t="s">
        <v>104</v>
      </c>
      <c r="S128" s="11" t="s">
        <v>353</v>
      </c>
      <c r="T128" s="11" t="s">
        <v>354</v>
      </c>
      <c r="U128" s="11" t="s">
        <v>316</v>
      </c>
      <c r="V128" s="11" t="s">
        <v>317</v>
      </c>
      <c r="W128" s="11" t="s">
        <v>111</v>
      </c>
      <c r="X128" s="11" t="s">
        <v>355</v>
      </c>
      <c r="Y128" s="11" t="s">
        <v>356</v>
      </c>
      <c r="Z128" s="11" t="s">
        <v>602</v>
      </c>
      <c r="AA128" s="11" t="s">
        <v>616</v>
      </c>
      <c r="AB128" s="11" t="s">
        <v>99</v>
      </c>
      <c r="AC128" s="11" t="s">
        <v>357</v>
      </c>
      <c r="AD128" s="11" t="s">
        <v>358</v>
      </c>
      <c r="AE128" s="11" t="s">
        <v>105</v>
      </c>
      <c r="AF128" s="11" t="s">
        <v>359</v>
      </c>
      <c r="AG128" s="11" t="s">
        <v>360</v>
      </c>
      <c r="AH128" s="11" t="s">
        <v>106</v>
      </c>
      <c r="AI128" s="11" t="s">
        <v>99</v>
      </c>
      <c r="AJ128" s="11" t="s">
        <v>107</v>
      </c>
      <c r="AK128" s="11" t="s">
        <v>108</v>
      </c>
      <c r="AL128" s="11" t="s">
        <v>109</v>
      </c>
    </row>
    <row r="130" spans="1:38" s="11" customFormat="1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s="11" customFormat="1" ht="15" customHeight="1">
      <c r="A131" s="2"/>
      <c r="B131" s="2"/>
      <c r="C131" s="12" t="s">
        <v>283</v>
      </c>
      <c r="D131" s="2"/>
      <c r="E131" s="1" t="s">
        <v>175</v>
      </c>
      <c r="F131" s="1" t="s">
        <v>329</v>
      </c>
      <c r="G131" s="1" t="s">
        <v>368</v>
      </c>
      <c r="H131" s="1" t="s">
        <v>388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s="11" customFormat="1" ht="15" customHeight="1">
      <c r="A132" s="2"/>
      <c r="B132" s="2"/>
      <c r="C132" s="2"/>
      <c r="D132" s="1" t="s">
        <v>120</v>
      </c>
      <c r="E132" s="2"/>
      <c r="F132" s="1" t="s">
        <v>390</v>
      </c>
      <c r="G132" s="1" t="s">
        <v>329</v>
      </c>
      <c r="H132" s="1" t="s">
        <v>391</v>
      </c>
      <c r="I132" s="1" t="s">
        <v>392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s="11" customFormat="1" ht="15" customHeight="1">
      <c r="A133" s="2"/>
      <c r="B133" s="2"/>
      <c r="C133" s="2"/>
      <c r="D133" s="2"/>
      <c r="E133" s="2"/>
      <c r="F133" s="1" t="s">
        <v>390</v>
      </c>
      <c r="G133" s="1" t="s">
        <v>329</v>
      </c>
      <c r="H133" s="1" t="s">
        <v>393</v>
      </c>
      <c r="I133" s="1" t="s">
        <v>378</v>
      </c>
      <c r="J133" s="1" t="s">
        <v>113</v>
      </c>
      <c r="K133" s="299" t="s">
        <v>779</v>
      </c>
      <c r="L133" s="300"/>
      <c r="M133" s="300"/>
      <c r="N133" s="300"/>
      <c r="O133" s="300"/>
      <c r="P133" s="300"/>
      <c r="Q133" s="300"/>
      <c r="R133" s="1" t="s">
        <v>339</v>
      </c>
      <c r="S133" s="10" t="s">
        <v>395</v>
      </c>
      <c r="T133" s="299" t="s">
        <v>779</v>
      </c>
      <c r="U133" s="301"/>
      <c r="V133" s="301"/>
      <c r="W133" s="301"/>
      <c r="X133" s="301"/>
      <c r="Y133" s="301"/>
      <c r="Z133" s="301"/>
      <c r="AA133" s="1" t="s">
        <v>114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s="11" customFormat="1" ht="15" customHeight="1">
      <c r="A134" s="2"/>
      <c r="B134" s="2"/>
      <c r="C134" s="2"/>
      <c r="D134" s="2"/>
      <c r="E134" s="2"/>
      <c r="F134" s="283" t="s">
        <v>531</v>
      </c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8"/>
      <c r="S134" s="252" t="s">
        <v>419</v>
      </c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4"/>
      <c r="AE134" s="252" t="s">
        <v>404</v>
      </c>
      <c r="AF134" s="253"/>
      <c r="AG134" s="253"/>
      <c r="AH134" s="253"/>
      <c r="AI134" s="253"/>
      <c r="AJ134" s="253"/>
      <c r="AK134" s="254"/>
      <c r="AL134" s="2"/>
    </row>
    <row r="135" spans="6:37" ht="15" customHeight="1">
      <c r="F135" s="329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1"/>
      <c r="S135" s="243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5"/>
      <c r="AE135" s="243" t="s">
        <v>403</v>
      </c>
      <c r="AF135" s="244"/>
      <c r="AG135" s="244"/>
      <c r="AH135" s="244"/>
      <c r="AI135" s="244"/>
      <c r="AJ135" s="244"/>
      <c r="AK135" s="245"/>
    </row>
    <row r="136" spans="6:37" ht="15" customHeight="1">
      <c r="F136" s="273" t="s">
        <v>402</v>
      </c>
      <c r="G136" s="274"/>
      <c r="H136" s="322" t="s">
        <v>740</v>
      </c>
      <c r="I136" s="279"/>
      <c r="J136" s="279"/>
      <c r="K136" s="280"/>
      <c r="L136" s="32"/>
      <c r="M136" s="33" t="s">
        <v>400</v>
      </c>
      <c r="N136" s="34"/>
      <c r="O136" s="34"/>
      <c r="P136" s="34"/>
      <c r="Q136" s="33" t="s">
        <v>401</v>
      </c>
      <c r="R136" s="35"/>
      <c r="S136" s="306"/>
      <c r="T136" s="307"/>
      <c r="U136" s="307"/>
      <c r="V136" s="307"/>
      <c r="W136" s="320" t="s">
        <v>489</v>
      </c>
      <c r="X136" s="320"/>
      <c r="Y136" s="307"/>
      <c r="Z136" s="307"/>
      <c r="AA136" s="307"/>
      <c r="AB136" s="307"/>
      <c r="AC136" s="312" t="s">
        <v>488</v>
      </c>
      <c r="AD136" s="313"/>
      <c r="AE136" s="304"/>
      <c r="AF136" s="305"/>
      <c r="AG136" s="305"/>
      <c r="AH136" s="305"/>
      <c r="AI136" s="36" t="s">
        <v>487</v>
      </c>
      <c r="AJ136" s="37"/>
      <c r="AK136" s="38"/>
    </row>
    <row r="137" spans="6:37" ht="15" customHeight="1">
      <c r="F137" s="275"/>
      <c r="G137" s="276"/>
      <c r="H137" s="323"/>
      <c r="I137" s="281"/>
      <c r="J137" s="281"/>
      <c r="K137" s="282"/>
      <c r="L137" s="13"/>
      <c r="M137" s="39" t="s">
        <v>378</v>
      </c>
      <c r="N137" s="14"/>
      <c r="O137" s="14"/>
      <c r="P137" s="14"/>
      <c r="Q137" s="39" t="s">
        <v>401</v>
      </c>
      <c r="R137" s="15"/>
      <c r="S137" s="306"/>
      <c r="T137" s="307"/>
      <c r="U137" s="307"/>
      <c r="V137" s="307"/>
      <c r="W137" s="320" t="s">
        <v>489</v>
      </c>
      <c r="X137" s="320"/>
      <c r="Y137" s="307"/>
      <c r="Z137" s="307"/>
      <c r="AA137" s="307"/>
      <c r="AB137" s="307"/>
      <c r="AC137" s="312" t="s">
        <v>488</v>
      </c>
      <c r="AD137" s="313"/>
      <c r="AE137" s="304"/>
      <c r="AF137" s="305"/>
      <c r="AG137" s="305"/>
      <c r="AH137" s="305"/>
      <c r="AI137" s="36" t="s">
        <v>487</v>
      </c>
      <c r="AJ137" s="37"/>
      <c r="AK137" s="38"/>
    </row>
    <row r="138" spans="6:37" ht="15" customHeight="1">
      <c r="F138" s="275"/>
      <c r="G138" s="276"/>
      <c r="H138" s="324"/>
      <c r="I138" s="325"/>
      <c r="J138" s="325"/>
      <c r="K138" s="326"/>
      <c r="L138" s="40"/>
      <c r="M138" s="41"/>
      <c r="N138" s="41"/>
      <c r="O138" s="42" t="s">
        <v>383</v>
      </c>
      <c r="P138" s="41"/>
      <c r="Q138" s="41"/>
      <c r="R138" s="43"/>
      <c r="S138" s="206">
        <f>IF(SUM(S136:V137)=0,"",SUM(S136:V137))</f>
      </c>
      <c r="T138" s="203"/>
      <c r="U138" s="203"/>
      <c r="V138" s="203"/>
      <c r="W138" s="320" t="s">
        <v>489</v>
      </c>
      <c r="X138" s="320"/>
      <c r="Y138" s="203">
        <f>IF(SUM(Y136:AB137)=0,"",SUM(Y136:AB137))</f>
      </c>
      <c r="Z138" s="203"/>
      <c r="AA138" s="203"/>
      <c r="AB138" s="203"/>
      <c r="AC138" s="312" t="s">
        <v>488</v>
      </c>
      <c r="AD138" s="313"/>
      <c r="AE138" s="206">
        <f>IF(SUM(AE136:AH137)=0,"",SUM(AE136:AH137))</f>
      </c>
      <c r="AF138" s="203"/>
      <c r="AG138" s="203"/>
      <c r="AH138" s="203"/>
      <c r="AI138" s="36" t="s">
        <v>487</v>
      </c>
      <c r="AJ138" s="37"/>
      <c r="AK138" s="38"/>
    </row>
    <row r="139" spans="6:37" ht="15" customHeight="1">
      <c r="F139" s="275"/>
      <c r="G139" s="276"/>
      <c r="H139" s="314" t="s">
        <v>405</v>
      </c>
      <c r="I139" s="270"/>
      <c r="J139" s="270"/>
      <c r="K139" s="315"/>
      <c r="L139" s="24"/>
      <c r="M139" s="1" t="s">
        <v>408</v>
      </c>
      <c r="Q139" s="1" t="s">
        <v>409</v>
      </c>
      <c r="R139" s="44"/>
      <c r="S139" s="306"/>
      <c r="T139" s="307"/>
      <c r="U139" s="307"/>
      <c r="V139" s="307"/>
      <c r="W139" s="320" t="s">
        <v>130</v>
      </c>
      <c r="X139" s="320"/>
      <c r="Y139" s="307"/>
      <c r="Z139" s="307"/>
      <c r="AA139" s="307"/>
      <c r="AB139" s="307"/>
      <c r="AC139" s="312" t="s">
        <v>490</v>
      </c>
      <c r="AD139" s="313"/>
      <c r="AE139" s="304"/>
      <c r="AF139" s="305"/>
      <c r="AG139" s="305"/>
      <c r="AH139" s="305"/>
      <c r="AI139" s="36" t="s">
        <v>487</v>
      </c>
      <c r="AJ139" s="37"/>
      <c r="AK139" s="38"/>
    </row>
    <row r="140" spans="6:37" ht="15" customHeight="1">
      <c r="F140" s="275"/>
      <c r="G140" s="276"/>
      <c r="H140" s="316"/>
      <c r="I140" s="271"/>
      <c r="J140" s="271"/>
      <c r="K140" s="317"/>
      <c r="L140" s="45"/>
      <c r="M140" s="39" t="s">
        <v>410</v>
      </c>
      <c r="N140" s="14"/>
      <c r="O140" s="39" t="s">
        <v>411</v>
      </c>
      <c r="P140" s="14"/>
      <c r="Q140" s="39" t="s">
        <v>412</v>
      </c>
      <c r="R140" s="15"/>
      <c r="S140" s="306"/>
      <c r="T140" s="307"/>
      <c r="U140" s="307"/>
      <c r="V140" s="307"/>
      <c r="W140" s="320" t="s">
        <v>130</v>
      </c>
      <c r="X140" s="320"/>
      <c r="Y140" s="321"/>
      <c r="Z140" s="321"/>
      <c r="AA140" s="321"/>
      <c r="AB140" s="321"/>
      <c r="AC140" s="312" t="s">
        <v>490</v>
      </c>
      <c r="AD140" s="313"/>
      <c r="AE140" s="304"/>
      <c r="AF140" s="305"/>
      <c r="AG140" s="305"/>
      <c r="AH140" s="305"/>
      <c r="AI140" s="36" t="s">
        <v>487</v>
      </c>
      <c r="AJ140" s="37"/>
      <c r="AK140" s="38"/>
    </row>
    <row r="141" spans="6:37" ht="15" customHeight="1">
      <c r="F141" s="275"/>
      <c r="G141" s="276"/>
      <c r="H141" s="316"/>
      <c r="I141" s="271"/>
      <c r="J141" s="271"/>
      <c r="K141" s="317"/>
      <c r="L141" s="264" t="s">
        <v>407</v>
      </c>
      <c r="M141" s="265"/>
      <c r="N141" s="237"/>
      <c r="O141" s="238"/>
      <c r="P141" s="238"/>
      <c r="Q141" s="238"/>
      <c r="R141" s="239"/>
      <c r="S141" s="306"/>
      <c r="T141" s="307"/>
      <c r="U141" s="307"/>
      <c r="V141" s="307"/>
      <c r="W141" s="308" t="s">
        <v>130</v>
      </c>
      <c r="X141" s="308"/>
      <c r="Y141" s="307"/>
      <c r="Z141" s="307"/>
      <c r="AA141" s="307"/>
      <c r="AB141" s="307"/>
      <c r="AC141" s="309" t="str">
        <f>SUBSTITUTE(W141,"（","）")</f>
        <v>ha）</v>
      </c>
      <c r="AD141" s="310"/>
      <c r="AE141" s="304"/>
      <c r="AF141" s="305"/>
      <c r="AG141" s="305"/>
      <c r="AH141" s="305"/>
      <c r="AI141" s="36" t="s">
        <v>487</v>
      </c>
      <c r="AJ141" s="37"/>
      <c r="AK141" s="38"/>
    </row>
    <row r="142" spans="6:37" ht="15" customHeight="1">
      <c r="F142" s="275"/>
      <c r="G142" s="276"/>
      <c r="H142" s="316"/>
      <c r="I142" s="271"/>
      <c r="J142" s="271"/>
      <c r="K142" s="317"/>
      <c r="L142" s="266"/>
      <c r="M142" s="267"/>
      <c r="N142" s="237"/>
      <c r="O142" s="238"/>
      <c r="P142" s="238"/>
      <c r="Q142" s="238"/>
      <c r="R142" s="239"/>
      <c r="S142" s="306"/>
      <c r="T142" s="307"/>
      <c r="U142" s="307"/>
      <c r="V142" s="307"/>
      <c r="W142" s="308" t="s">
        <v>130</v>
      </c>
      <c r="X142" s="308"/>
      <c r="Y142" s="307"/>
      <c r="Z142" s="307"/>
      <c r="AA142" s="307"/>
      <c r="AB142" s="307"/>
      <c r="AC142" s="309" t="str">
        <f>SUBSTITUTE(W142,"（","）")</f>
        <v>ha）</v>
      </c>
      <c r="AD142" s="310"/>
      <c r="AE142" s="304"/>
      <c r="AF142" s="305"/>
      <c r="AG142" s="305"/>
      <c r="AH142" s="305"/>
      <c r="AI142" s="36" t="s">
        <v>487</v>
      </c>
      <c r="AJ142" s="37"/>
      <c r="AK142" s="38"/>
    </row>
    <row r="143" spans="6:37" ht="15" customHeight="1">
      <c r="F143" s="275"/>
      <c r="G143" s="276"/>
      <c r="H143" s="316"/>
      <c r="I143" s="271"/>
      <c r="J143" s="271"/>
      <c r="K143" s="317"/>
      <c r="L143" s="268"/>
      <c r="M143" s="269"/>
      <c r="N143" s="237"/>
      <c r="O143" s="238"/>
      <c r="P143" s="238"/>
      <c r="Q143" s="238"/>
      <c r="R143" s="239"/>
      <c r="S143" s="306"/>
      <c r="T143" s="307"/>
      <c r="U143" s="307"/>
      <c r="V143" s="307"/>
      <c r="W143" s="308" t="s">
        <v>130</v>
      </c>
      <c r="X143" s="308"/>
      <c r="Y143" s="307"/>
      <c r="Z143" s="307"/>
      <c r="AA143" s="307"/>
      <c r="AB143" s="307"/>
      <c r="AC143" s="309" t="str">
        <f>SUBSTITUTE(W143,"（","）")</f>
        <v>ha）</v>
      </c>
      <c r="AD143" s="310"/>
      <c r="AE143" s="304"/>
      <c r="AF143" s="305"/>
      <c r="AG143" s="305"/>
      <c r="AH143" s="305"/>
      <c r="AI143" s="36" t="s">
        <v>487</v>
      </c>
      <c r="AJ143" s="37"/>
      <c r="AK143" s="38"/>
    </row>
    <row r="144" spans="6:37" ht="15" customHeight="1">
      <c r="F144" s="275"/>
      <c r="G144" s="276"/>
      <c r="H144" s="318"/>
      <c r="I144" s="272"/>
      <c r="J144" s="272"/>
      <c r="K144" s="319"/>
      <c r="L144" s="46"/>
      <c r="M144" s="47"/>
      <c r="N144" s="48"/>
      <c r="O144" s="21" t="s">
        <v>383</v>
      </c>
      <c r="P144" s="48"/>
      <c r="Q144" s="48"/>
      <c r="R144" s="49"/>
      <c r="S144" s="206">
        <f>IF(SUM(S139:V143)=0,"",SUM(S139:V143))</f>
      </c>
      <c r="T144" s="203"/>
      <c r="U144" s="203"/>
      <c r="V144" s="203"/>
      <c r="W144" s="311"/>
      <c r="X144" s="311"/>
      <c r="Y144" s="203">
        <f>IF(SUM(Y139:AB143)=0,"",SUM(Y139:AB143))</f>
      </c>
      <c r="Z144" s="203"/>
      <c r="AA144" s="203"/>
      <c r="AB144" s="203"/>
      <c r="AC144" s="312"/>
      <c r="AD144" s="313"/>
      <c r="AE144" s="206">
        <f>IF(SUM(AE139:AH143)=0,"",SUM(AE139:AH143))</f>
      </c>
      <c r="AF144" s="203"/>
      <c r="AG144" s="203"/>
      <c r="AH144" s="203"/>
      <c r="AI144" s="36" t="s">
        <v>487</v>
      </c>
      <c r="AJ144" s="37"/>
      <c r="AK144" s="38"/>
    </row>
    <row r="145" spans="6:37" ht="15" customHeight="1">
      <c r="F145" s="277"/>
      <c r="G145" s="278"/>
      <c r="H145" s="45" t="s">
        <v>413</v>
      </c>
      <c r="I145" s="50" t="s">
        <v>345</v>
      </c>
      <c r="J145" s="50" t="s">
        <v>414</v>
      </c>
      <c r="K145" s="50" t="s">
        <v>415</v>
      </c>
      <c r="L145" s="50" t="s">
        <v>104</v>
      </c>
      <c r="M145" s="50" t="s">
        <v>328</v>
      </c>
      <c r="N145" s="50" t="s">
        <v>329</v>
      </c>
      <c r="O145" s="50"/>
      <c r="P145" s="50"/>
      <c r="Q145" s="50"/>
      <c r="R145" s="51"/>
      <c r="S145" s="306"/>
      <c r="T145" s="307"/>
      <c r="U145" s="307"/>
      <c r="V145" s="307"/>
      <c r="W145" s="308" t="s">
        <v>131</v>
      </c>
      <c r="X145" s="308"/>
      <c r="Y145" s="307"/>
      <c r="Z145" s="307"/>
      <c r="AA145" s="307"/>
      <c r="AB145" s="307"/>
      <c r="AC145" s="309" t="str">
        <f>SUBSTITUTE(W145,"（","）")</f>
        <v>ｍ）</v>
      </c>
      <c r="AD145" s="310"/>
      <c r="AE145" s="304"/>
      <c r="AF145" s="305"/>
      <c r="AG145" s="305"/>
      <c r="AH145" s="305"/>
      <c r="AI145" s="36" t="s">
        <v>487</v>
      </c>
      <c r="AJ145" s="37"/>
      <c r="AK145" s="38"/>
    </row>
    <row r="146" spans="6:37" ht="15" customHeight="1">
      <c r="F146" s="45"/>
      <c r="G146" s="50"/>
      <c r="I146" s="50" t="s">
        <v>416</v>
      </c>
      <c r="J146" s="50" t="s">
        <v>329</v>
      </c>
      <c r="K146" s="50" t="s">
        <v>417</v>
      </c>
      <c r="L146" s="50" t="s">
        <v>418</v>
      </c>
      <c r="M146" s="50" t="s">
        <v>103</v>
      </c>
      <c r="N146" s="50" t="s">
        <v>104</v>
      </c>
      <c r="O146" s="50" t="s">
        <v>380</v>
      </c>
      <c r="P146" s="50"/>
      <c r="Q146" s="50"/>
      <c r="R146" s="51"/>
      <c r="S146" s="306"/>
      <c r="T146" s="307"/>
      <c r="U146" s="307"/>
      <c r="V146" s="307"/>
      <c r="W146" s="308" t="s">
        <v>113</v>
      </c>
      <c r="X146" s="308"/>
      <c r="Y146" s="307"/>
      <c r="Z146" s="307"/>
      <c r="AA146" s="307"/>
      <c r="AB146" s="307"/>
      <c r="AC146" s="309" t="str">
        <f>SUBSTITUTE(W146,"（","）")</f>
        <v>）</v>
      </c>
      <c r="AD146" s="310"/>
      <c r="AE146" s="304"/>
      <c r="AF146" s="305"/>
      <c r="AG146" s="305"/>
      <c r="AH146" s="305"/>
      <c r="AI146" s="36" t="s">
        <v>487</v>
      </c>
      <c r="AJ146" s="37"/>
      <c r="AK146" s="38"/>
    </row>
    <row r="147" spans="6:37" ht="15" customHeight="1">
      <c r="F147" s="233" t="s">
        <v>532</v>
      </c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5"/>
      <c r="S147" s="233" t="s">
        <v>466</v>
      </c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5"/>
      <c r="AE147" s="302">
        <f>+IF((SUM(AE136:AH137)+SUM(AE139:AH143)+AE145+AE146)=0,"",SUM(AE136:AH137)+SUM(AE139:AH143)+AE145+AE146)</f>
      </c>
      <c r="AF147" s="303"/>
      <c r="AG147" s="303"/>
      <c r="AH147" s="303"/>
      <c r="AI147" s="36" t="s">
        <v>487</v>
      </c>
      <c r="AJ147" s="37"/>
      <c r="AK147" s="38"/>
    </row>
    <row r="148" spans="6:11" ht="15" customHeight="1">
      <c r="F148" s="1" t="s">
        <v>199</v>
      </c>
      <c r="G148" s="1" t="s">
        <v>207</v>
      </c>
      <c r="H148" s="1" t="s">
        <v>223</v>
      </c>
      <c r="I148" s="1" t="s">
        <v>165</v>
      </c>
      <c r="J148" s="1" t="s">
        <v>224</v>
      </c>
      <c r="K148" s="1" t="s">
        <v>200</v>
      </c>
    </row>
    <row r="149" spans="1:38" ht="15" customHeight="1">
      <c r="A149" s="11"/>
      <c r="B149" s="11"/>
      <c r="C149" s="11"/>
      <c r="D149" s="11"/>
      <c r="E149" s="11"/>
      <c r="F149" s="11"/>
      <c r="G149" s="11" t="s">
        <v>155</v>
      </c>
      <c r="H149" s="11"/>
      <c r="I149" s="11" t="s">
        <v>175</v>
      </c>
      <c r="J149" s="11" t="s">
        <v>151</v>
      </c>
      <c r="K149" s="11" t="s">
        <v>270</v>
      </c>
      <c r="L149" s="11" t="s">
        <v>271</v>
      </c>
      <c r="M149" s="11" t="s">
        <v>189</v>
      </c>
      <c r="N149" s="11" t="s">
        <v>778</v>
      </c>
      <c r="O149" s="11" t="s">
        <v>900</v>
      </c>
      <c r="P149" s="11" t="s">
        <v>901</v>
      </c>
      <c r="Q149" s="11" t="s">
        <v>815</v>
      </c>
      <c r="R149" s="11" t="s">
        <v>816</v>
      </c>
      <c r="S149" s="11" t="s">
        <v>161</v>
      </c>
      <c r="T149" s="11" t="s">
        <v>902</v>
      </c>
      <c r="U149" s="11" t="s">
        <v>163</v>
      </c>
      <c r="V149" s="11" t="s">
        <v>175</v>
      </c>
      <c r="W149" s="11" t="s">
        <v>151</v>
      </c>
      <c r="X149" s="11" t="s">
        <v>179</v>
      </c>
      <c r="Y149" s="11" t="s">
        <v>903</v>
      </c>
      <c r="Z149" s="11" t="s">
        <v>212</v>
      </c>
      <c r="AA149" s="11" t="s">
        <v>227</v>
      </c>
      <c r="AB149" s="11" t="s">
        <v>163</v>
      </c>
      <c r="AC149" s="11" t="s">
        <v>599</v>
      </c>
      <c r="AD149" s="11" t="s">
        <v>212</v>
      </c>
      <c r="AE149" s="11" t="s">
        <v>600</v>
      </c>
      <c r="AF149" s="11"/>
      <c r="AG149" s="11"/>
      <c r="AH149" s="11"/>
      <c r="AI149" s="11"/>
      <c r="AJ149" s="11"/>
      <c r="AK149" s="11"/>
      <c r="AL149" s="11"/>
    </row>
    <row r="150" spans="1:38" ht="15" customHeight="1">
      <c r="A150" s="11"/>
      <c r="B150" s="11"/>
      <c r="C150" s="11"/>
      <c r="D150" s="11"/>
      <c r="E150" s="11"/>
      <c r="F150" s="11"/>
      <c r="G150" s="11" t="s">
        <v>110</v>
      </c>
      <c r="H150" s="11"/>
      <c r="I150" s="11" t="s">
        <v>390</v>
      </c>
      <c r="J150" s="11" t="s">
        <v>329</v>
      </c>
      <c r="K150" s="11" t="s">
        <v>420</v>
      </c>
      <c r="L150" s="11" t="s">
        <v>100</v>
      </c>
      <c r="M150" s="11" t="s">
        <v>102</v>
      </c>
      <c r="N150" s="11" t="s">
        <v>667</v>
      </c>
      <c r="O150" s="11" t="s">
        <v>340</v>
      </c>
      <c r="P150" s="11" t="s">
        <v>341</v>
      </c>
      <c r="Q150" s="11" t="s">
        <v>421</v>
      </c>
      <c r="R150" s="11" t="s">
        <v>328</v>
      </c>
      <c r="S150" s="11" t="s">
        <v>100</v>
      </c>
      <c r="T150" s="11" t="s">
        <v>422</v>
      </c>
      <c r="U150" s="11" t="s">
        <v>99</v>
      </c>
      <c r="V150" s="11" t="s">
        <v>629</v>
      </c>
      <c r="W150" s="11" t="s">
        <v>104</v>
      </c>
      <c r="X150" s="11" t="s">
        <v>104</v>
      </c>
      <c r="Y150" s="11" t="s">
        <v>601</v>
      </c>
      <c r="Z150" s="11" t="s">
        <v>339</v>
      </c>
      <c r="AA150" s="11" t="s">
        <v>667</v>
      </c>
      <c r="AB150" s="11" t="s">
        <v>423</v>
      </c>
      <c r="AC150" s="11" t="s">
        <v>424</v>
      </c>
      <c r="AD150" s="11" t="s">
        <v>667</v>
      </c>
      <c r="AE150" s="11" t="s">
        <v>425</v>
      </c>
      <c r="AF150" s="11" t="s">
        <v>426</v>
      </c>
      <c r="AG150" s="11" t="s">
        <v>427</v>
      </c>
      <c r="AH150" s="11" t="s">
        <v>354</v>
      </c>
      <c r="AI150" s="11" t="s">
        <v>105</v>
      </c>
      <c r="AJ150" s="11" t="s">
        <v>344</v>
      </c>
      <c r="AK150" s="11" t="s">
        <v>605</v>
      </c>
      <c r="AL150" s="11"/>
    </row>
    <row r="151" spans="1:38" ht="15" customHeight="1">
      <c r="A151" s="11"/>
      <c r="B151" s="11"/>
      <c r="C151" s="11"/>
      <c r="D151" s="11"/>
      <c r="E151" s="11"/>
      <c r="F151" s="11"/>
      <c r="G151" s="11"/>
      <c r="H151" s="11" t="s">
        <v>116</v>
      </c>
      <c r="I151" s="11" t="s">
        <v>345</v>
      </c>
      <c r="J151" s="11" t="s">
        <v>367</v>
      </c>
      <c r="K151" s="11" t="s">
        <v>106</v>
      </c>
      <c r="L151" s="11" t="s">
        <v>99</v>
      </c>
      <c r="M151" s="11" t="s">
        <v>107</v>
      </c>
      <c r="N151" s="11" t="s">
        <v>108</v>
      </c>
      <c r="O151" s="11" t="s">
        <v>108</v>
      </c>
      <c r="P151" s="11" t="s">
        <v>115</v>
      </c>
      <c r="Q151" s="11" t="s">
        <v>667</v>
      </c>
      <c r="R151" s="11" t="s">
        <v>385</v>
      </c>
      <c r="S151" s="11" t="s">
        <v>604</v>
      </c>
      <c r="T151" s="11" t="s">
        <v>428</v>
      </c>
      <c r="U151" s="11" t="s">
        <v>429</v>
      </c>
      <c r="V151" s="11" t="s">
        <v>328</v>
      </c>
      <c r="W151" s="11" t="s">
        <v>430</v>
      </c>
      <c r="X151" s="11" t="s">
        <v>390</v>
      </c>
      <c r="Y151" s="11" t="s">
        <v>329</v>
      </c>
      <c r="Z151" s="11" t="s">
        <v>100</v>
      </c>
      <c r="AA151" s="11" t="s">
        <v>422</v>
      </c>
      <c r="AB151" s="11" t="s">
        <v>99</v>
      </c>
      <c r="AC151" s="11" t="s">
        <v>629</v>
      </c>
      <c r="AD151" s="11" t="s">
        <v>104</v>
      </c>
      <c r="AE151" s="11" t="s">
        <v>100</v>
      </c>
      <c r="AF151" s="11" t="s">
        <v>626</v>
      </c>
      <c r="AG151" s="11" t="s">
        <v>98</v>
      </c>
      <c r="AH151" s="11" t="s">
        <v>116</v>
      </c>
      <c r="AI151" s="11" t="s">
        <v>102</v>
      </c>
      <c r="AJ151" s="11" t="s">
        <v>667</v>
      </c>
      <c r="AK151" s="11"/>
      <c r="AL151" s="11"/>
    </row>
    <row r="152" spans="1:38" ht="15" customHeight="1">
      <c r="A152" s="11"/>
      <c r="B152" s="11"/>
      <c r="C152" s="11"/>
      <c r="D152" s="11"/>
      <c r="E152" s="11"/>
      <c r="F152" s="11"/>
      <c r="G152" s="11"/>
      <c r="H152" s="11" t="s">
        <v>113</v>
      </c>
      <c r="I152" s="11"/>
      <c r="J152" s="11" t="s">
        <v>114</v>
      </c>
      <c r="K152" s="11" t="s">
        <v>431</v>
      </c>
      <c r="L152" s="11" t="s">
        <v>432</v>
      </c>
      <c r="M152" s="11" t="s">
        <v>433</v>
      </c>
      <c r="N152" s="11" t="s">
        <v>108</v>
      </c>
      <c r="O152" s="11" t="s">
        <v>115</v>
      </c>
      <c r="P152" s="11" t="s">
        <v>116</v>
      </c>
      <c r="Q152" s="11" t="s">
        <v>434</v>
      </c>
      <c r="R152" s="11" t="s">
        <v>345</v>
      </c>
      <c r="S152" s="11" t="s">
        <v>106</v>
      </c>
      <c r="T152" s="11" t="s">
        <v>99</v>
      </c>
      <c r="U152" s="11" t="s">
        <v>107</v>
      </c>
      <c r="V152" s="11" t="s">
        <v>108</v>
      </c>
      <c r="W152" s="11" t="s">
        <v>109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7:30" s="11" customFormat="1" ht="15" customHeight="1">
      <c r="G153" s="11" t="s">
        <v>117</v>
      </c>
      <c r="I153" s="11" t="s">
        <v>396</v>
      </c>
      <c r="J153" s="11" t="s">
        <v>397</v>
      </c>
      <c r="K153" s="11" t="s">
        <v>398</v>
      </c>
      <c r="L153" s="11" t="s">
        <v>399</v>
      </c>
      <c r="M153" s="11" t="s">
        <v>329</v>
      </c>
      <c r="N153" s="11" t="s">
        <v>104</v>
      </c>
      <c r="O153" s="11" t="s">
        <v>390</v>
      </c>
      <c r="P153" s="11" t="s">
        <v>329</v>
      </c>
      <c r="Q153" s="11" t="s">
        <v>420</v>
      </c>
      <c r="R153" s="11" t="s">
        <v>102</v>
      </c>
      <c r="S153" s="11" t="s">
        <v>396</v>
      </c>
      <c r="T153" s="11" t="s">
        <v>397</v>
      </c>
      <c r="U153" s="11" t="s">
        <v>397</v>
      </c>
      <c r="V153" s="11" t="s">
        <v>436</v>
      </c>
      <c r="W153" s="11" t="s">
        <v>435</v>
      </c>
      <c r="X153" s="11" t="s">
        <v>371</v>
      </c>
      <c r="Y153" s="11" t="s">
        <v>108</v>
      </c>
      <c r="Z153" s="11" t="s">
        <v>106</v>
      </c>
      <c r="AA153" s="11" t="s">
        <v>99</v>
      </c>
      <c r="AB153" s="11" t="s">
        <v>107</v>
      </c>
      <c r="AC153" s="11" t="s">
        <v>108</v>
      </c>
      <c r="AD153" s="11" t="s">
        <v>109</v>
      </c>
    </row>
    <row r="154" spans="7:37" s="11" customFormat="1" ht="15" customHeight="1">
      <c r="G154" s="11" t="s">
        <v>607</v>
      </c>
      <c r="I154" s="11" t="s">
        <v>437</v>
      </c>
      <c r="J154" s="11" t="s">
        <v>328</v>
      </c>
      <c r="K154" s="11" t="s">
        <v>329</v>
      </c>
      <c r="L154" s="11" t="s">
        <v>104</v>
      </c>
      <c r="M154" s="11" t="s">
        <v>385</v>
      </c>
      <c r="N154" s="11" t="s">
        <v>604</v>
      </c>
      <c r="O154" s="11" t="s">
        <v>103</v>
      </c>
      <c r="P154" s="11" t="s">
        <v>104</v>
      </c>
      <c r="Q154" s="11" t="s">
        <v>380</v>
      </c>
      <c r="R154" s="11" t="s">
        <v>100</v>
      </c>
      <c r="S154" s="11" t="s">
        <v>102</v>
      </c>
      <c r="T154" s="11" t="s">
        <v>667</v>
      </c>
      <c r="U154" s="11" t="s">
        <v>438</v>
      </c>
      <c r="V154" s="11" t="s">
        <v>401</v>
      </c>
      <c r="W154" s="11" t="s">
        <v>667</v>
      </c>
      <c r="X154" s="11" t="s">
        <v>439</v>
      </c>
      <c r="Y154" s="11" t="s">
        <v>440</v>
      </c>
      <c r="Z154" s="11" t="s">
        <v>604</v>
      </c>
      <c r="AA154" s="11" t="s">
        <v>335</v>
      </c>
      <c r="AB154" s="11" t="s">
        <v>104</v>
      </c>
      <c r="AC154" s="11" t="s">
        <v>351</v>
      </c>
      <c r="AD154" s="11" t="s">
        <v>441</v>
      </c>
      <c r="AE154" s="11" t="s">
        <v>442</v>
      </c>
      <c r="AF154" s="11" t="s">
        <v>329</v>
      </c>
      <c r="AG154" s="11" t="s">
        <v>100</v>
      </c>
      <c r="AH154" s="11" t="s">
        <v>626</v>
      </c>
      <c r="AI154" s="11" t="s">
        <v>98</v>
      </c>
      <c r="AJ154" s="11" t="s">
        <v>116</v>
      </c>
      <c r="AK154" s="11" t="s">
        <v>345</v>
      </c>
    </row>
    <row r="155" spans="8:13" s="11" customFormat="1" ht="15" customHeight="1">
      <c r="H155" s="11" t="s">
        <v>367</v>
      </c>
      <c r="I155" s="11" t="s">
        <v>106</v>
      </c>
      <c r="J155" s="11" t="s">
        <v>99</v>
      </c>
      <c r="K155" s="11" t="s">
        <v>107</v>
      </c>
      <c r="L155" s="11" t="s">
        <v>108</v>
      </c>
      <c r="M155" s="11" t="s">
        <v>109</v>
      </c>
    </row>
    <row r="156" spans="7:37" s="11" customFormat="1" ht="15" customHeight="1">
      <c r="G156" s="11" t="s">
        <v>630</v>
      </c>
      <c r="I156" s="11" t="s">
        <v>443</v>
      </c>
      <c r="J156" s="11" t="s">
        <v>345</v>
      </c>
      <c r="K156" s="11" t="s">
        <v>414</v>
      </c>
      <c r="L156" s="11" t="s">
        <v>415</v>
      </c>
      <c r="M156" s="11" t="s">
        <v>104</v>
      </c>
      <c r="N156" s="11" t="s">
        <v>328</v>
      </c>
      <c r="O156" s="11" t="s">
        <v>329</v>
      </c>
      <c r="P156" s="11" t="s">
        <v>100</v>
      </c>
      <c r="Q156" s="11" t="s">
        <v>102</v>
      </c>
      <c r="R156" s="11" t="s">
        <v>667</v>
      </c>
      <c r="S156" s="11" t="s">
        <v>444</v>
      </c>
      <c r="T156" s="11" t="s">
        <v>328</v>
      </c>
      <c r="U156" s="11" t="s">
        <v>442</v>
      </c>
      <c r="V156" s="11" t="s">
        <v>329</v>
      </c>
      <c r="W156" s="11" t="s">
        <v>445</v>
      </c>
      <c r="X156" s="11" t="s">
        <v>104</v>
      </c>
      <c r="Y156" s="11" t="s">
        <v>446</v>
      </c>
      <c r="Z156" s="11" t="s">
        <v>447</v>
      </c>
      <c r="AA156" s="11" t="s">
        <v>348</v>
      </c>
      <c r="AB156" s="11" t="s">
        <v>381</v>
      </c>
      <c r="AC156" s="11" t="s">
        <v>448</v>
      </c>
      <c r="AD156" s="11" t="s">
        <v>667</v>
      </c>
      <c r="AE156" s="11" t="s">
        <v>421</v>
      </c>
      <c r="AF156" s="11" t="s">
        <v>328</v>
      </c>
      <c r="AG156" s="11" t="s">
        <v>449</v>
      </c>
      <c r="AH156" s="11" t="s">
        <v>450</v>
      </c>
      <c r="AI156" s="11" t="s">
        <v>104</v>
      </c>
      <c r="AJ156" s="11" t="s">
        <v>398</v>
      </c>
      <c r="AK156" s="11" t="s">
        <v>399</v>
      </c>
    </row>
    <row r="157" spans="1:38" ht="15" customHeight="1">
      <c r="A157" s="11"/>
      <c r="B157" s="11"/>
      <c r="C157" s="11"/>
      <c r="D157" s="11"/>
      <c r="E157" s="11"/>
      <c r="F157" s="11"/>
      <c r="G157" s="11"/>
      <c r="H157" s="11" t="s">
        <v>335</v>
      </c>
      <c r="I157" s="11" t="s">
        <v>104</v>
      </c>
      <c r="J157" s="11" t="s">
        <v>328</v>
      </c>
      <c r="K157" s="11" t="s">
        <v>329</v>
      </c>
      <c r="L157" s="11" t="s">
        <v>100</v>
      </c>
      <c r="M157" s="11" t="s">
        <v>626</v>
      </c>
      <c r="N157" s="11" t="s">
        <v>98</v>
      </c>
      <c r="O157" s="11" t="s">
        <v>116</v>
      </c>
      <c r="P157" s="11" t="s">
        <v>345</v>
      </c>
      <c r="Q157" s="11" t="s">
        <v>367</v>
      </c>
      <c r="R157" s="11" t="s">
        <v>106</v>
      </c>
      <c r="S157" s="11" t="s">
        <v>99</v>
      </c>
      <c r="T157" s="11" t="s">
        <v>107</v>
      </c>
      <c r="U157" s="11" t="s">
        <v>108</v>
      </c>
      <c r="V157" s="11" t="s">
        <v>109</v>
      </c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ht="13.5" customHeight="1">
      <c r="A158" s="11"/>
      <c r="B158" s="11"/>
      <c r="C158" s="11"/>
      <c r="D158" s="11"/>
      <c r="E158" s="11"/>
      <c r="F158" s="11"/>
      <c r="G158" s="11" t="s">
        <v>631</v>
      </c>
      <c r="H158" s="11"/>
      <c r="I158" s="11" t="s">
        <v>328</v>
      </c>
      <c r="J158" s="11" t="s">
        <v>329</v>
      </c>
      <c r="K158" s="11" t="s">
        <v>417</v>
      </c>
      <c r="L158" s="11" t="s">
        <v>418</v>
      </c>
      <c r="M158" s="11" t="s">
        <v>103</v>
      </c>
      <c r="N158" s="11" t="s">
        <v>104</v>
      </c>
      <c r="O158" s="11" t="s">
        <v>380</v>
      </c>
      <c r="P158" s="11" t="s">
        <v>100</v>
      </c>
      <c r="Q158" s="11" t="s">
        <v>102</v>
      </c>
      <c r="R158" s="11" t="s">
        <v>667</v>
      </c>
      <c r="S158" s="11" t="s">
        <v>451</v>
      </c>
      <c r="T158" s="11" t="s">
        <v>373</v>
      </c>
      <c r="U158" s="11" t="s">
        <v>328</v>
      </c>
      <c r="V158" s="11" t="s">
        <v>399</v>
      </c>
      <c r="W158" s="11" t="s">
        <v>452</v>
      </c>
      <c r="X158" s="11" t="s">
        <v>104</v>
      </c>
      <c r="Y158" s="11" t="s">
        <v>398</v>
      </c>
      <c r="Z158" s="11" t="s">
        <v>399</v>
      </c>
      <c r="AA158" s="11" t="s">
        <v>667</v>
      </c>
      <c r="AB158" s="11" t="s">
        <v>453</v>
      </c>
      <c r="AC158" s="11" t="s">
        <v>397</v>
      </c>
      <c r="AD158" s="11" t="s">
        <v>453</v>
      </c>
      <c r="AE158" s="11" t="s">
        <v>454</v>
      </c>
      <c r="AF158" s="11" t="s">
        <v>455</v>
      </c>
      <c r="AG158" s="11" t="s">
        <v>454</v>
      </c>
      <c r="AH158" s="11" t="s">
        <v>437</v>
      </c>
      <c r="AI158" s="11" t="s">
        <v>329</v>
      </c>
      <c r="AJ158" s="11" t="s">
        <v>667</v>
      </c>
      <c r="AK158" s="11" t="s">
        <v>456</v>
      </c>
      <c r="AL158" s="11"/>
    </row>
    <row r="159" spans="1:38" ht="15" customHeight="1">
      <c r="A159" s="11"/>
      <c r="B159" s="11"/>
      <c r="C159" s="11"/>
      <c r="D159" s="11"/>
      <c r="E159" s="11"/>
      <c r="F159" s="11"/>
      <c r="G159" s="11"/>
      <c r="H159" s="11" t="s">
        <v>426</v>
      </c>
      <c r="I159" s="11" t="s">
        <v>329</v>
      </c>
      <c r="J159" s="11" t="s">
        <v>104</v>
      </c>
      <c r="K159" s="11" t="s">
        <v>385</v>
      </c>
      <c r="L159" s="11" t="s">
        <v>604</v>
      </c>
      <c r="M159" s="11" t="s">
        <v>457</v>
      </c>
      <c r="N159" s="11" t="s">
        <v>421</v>
      </c>
      <c r="O159" s="11" t="s">
        <v>667</v>
      </c>
      <c r="P159" s="11" t="s">
        <v>328</v>
      </c>
      <c r="Q159" s="11" t="s">
        <v>445</v>
      </c>
      <c r="R159" s="11" t="s">
        <v>104</v>
      </c>
      <c r="S159" s="11" t="s">
        <v>458</v>
      </c>
      <c r="T159" s="11" t="s">
        <v>459</v>
      </c>
      <c r="U159" s="11" t="s">
        <v>667</v>
      </c>
      <c r="V159" s="11" t="s">
        <v>460</v>
      </c>
      <c r="W159" s="11" t="s">
        <v>461</v>
      </c>
      <c r="X159" s="11" t="s">
        <v>348</v>
      </c>
      <c r="Y159" s="11" t="s">
        <v>437</v>
      </c>
      <c r="Z159" s="11" t="s">
        <v>462</v>
      </c>
      <c r="AA159" s="11" t="s">
        <v>329</v>
      </c>
      <c r="AB159" s="11" t="s">
        <v>667</v>
      </c>
      <c r="AC159" s="11" t="s">
        <v>444</v>
      </c>
      <c r="AD159" s="11" t="s">
        <v>328</v>
      </c>
      <c r="AE159" s="11" t="s">
        <v>632</v>
      </c>
      <c r="AF159" s="11" t="s">
        <v>633</v>
      </c>
      <c r="AG159" s="11" t="s">
        <v>611</v>
      </c>
      <c r="AH159" s="11" t="s">
        <v>463</v>
      </c>
      <c r="AI159" s="11" t="s">
        <v>634</v>
      </c>
      <c r="AJ159" s="11" t="s">
        <v>635</v>
      </c>
      <c r="AK159" s="11" t="s">
        <v>636</v>
      </c>
      <c r="AL159" s="11"/>
    </row>
    <row r="160" spans="1:38" ht="15" customHeight="1">
      <c r="A160" s="11"/>
      <c r="B160" s="11"/>
      <c r="C160" s="11"/>
      <c r="D160" s="11"/>
      <c r="E160" s="11"/>
      <c r="F160" s="11"/>
      <c r="G160" s="11"/>
      <c r="H160" s="11" t="s">
        <v>637</v>
      </c>
      <c r="I160" s="11" t="s">
        <v>103</v>
      </c>
      <c r="J160" s="11" t="s">
        <v>104</v>
      </c>
      <c r="K160" s="11" t="s">
        <v>380</v>
      </c>
      <c r="L160" s="11" t="s">
        <v>105</v>
      </c>
      <c r="M160" s="11" t="s">
        <v>345</v>
      </c>
      <c r="N160" s="11" t="s">
        <v>367</v>
      </c>
      <c r="O160" s="11" t="s">
        <v>106</v>
      </c>
      <c r="P160" s="11" t="s">
        <v>99</v>
      </c>
      <c r="Q160" s="11" t="s">
        <v>107</v>
      </c>
      <c r="R160" s="11" t="s">
        <v>108</v>
      </c>
      <c r="S160" s="11" t="s">
        <v>109</v>
      </c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2" spans="4:9" ht="15" customHeight="1">
      <c r="D162" s="1" t="s">
        <v>464</v>
      </c>
      <c r="F162" s="1" t="s">
        <v>390</v>
      </c>
      <c r="G162" s="1" t="s">
        <v>329</v>
      </c>
      <c r="H162" s="1" t="s">
        <v>365</v>
      </c>
      <c r="I162" s="1" t="s">
        <v>465</v>
      </c>
    </row>
    <row r="163" spans="6:37" ht="15" customHeight="1">
      <c r="F163" s="233" t="s">
        <v>531</v>
      </c>
      <c r="G163" s="234"/>
      <c r="H163" s="234"/>
      <c r="I163" s="234"/>
      <c r="J163" s="234"/>
      <c r="K163" s="234"/>
      <c r="L163" s="234"/>
      <c r="M163" s="234"/>
      <c r="N163" s="235"/>
      <c r="O163" s="13"/>
      <c r="P163" s="39" t="s">
        <v>390</v>
      </c>
      <c r="Q163" s="14"/>
      <c r="R163" s="14"/>
      <c r="S163" s="39" t="s">
        <v>329</v>
      </c>
      <c r="T163" s="14"/>
      <c r="U163" s="14"/>
      <c r="V163" s="39" t="s">
        <v>365</v>
      </c>
      <c r="W163" s="14"/>
      <c r="X163" s="14"/>
      <c r="Y163" s="39" t="s">
        <v>465</v>
      </c>
      <c r="Z163" s="15"/>
      <c r="AA163" s="233" t="s">
        <v>530</v>
      </c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5"/>
    </row>
    <row r="164" spans="6:37" ht="15" customHeight="1">
      <c r="F164" s="264" t="s">
        <v>757</v>
      </c>
      <c r="G164" s="265"/>
      <c r="H164" s="32" t="s">
        <v>396</v>
      </c>
      <c r="I164" s="52" t="s">
        <v>397</v>
      </c>
      <c r="J164" s="52"/>
      <c r="K164" s="33" t="s">
        <v>398</v>
      </c>
      <c r="L164" s="52" t="s">
        <v>399</v>
      </c>
      <c r="M164" s="52"/>
      <c r="N164" s="53" t="s">
        <v>329</v>
      </c>
      <c r="O164" s="296" t="s">
        <v>5</v>
      </c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8"/>
      <c r="AA164" s="237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9"/>
    </row>
    <row r="165" spans="6:37" ht="15" customHeight="1">
      <c r="F165" s="266"/>
      <c r="G165" s="267"/>
      <c r="H165" s="54" t="s">
        <v>437</v>
      </c>
      <c r="I165" s="14"/>
      <c r="J165" s="39"/>
      <c r="K165" s="39" t="s">
        <v>328</v>
      </c>
      <c r="L165" s="39"/>
      <c r="M165" s="14"/>
      <c r="N165" s="55" t="s">
        <v>329</v>
      </c>
      <c r="O165" s="296" t="s">
        <v>5</v>
      </c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8"/>
      <c r="AA165" s="207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9"/>
    </row>
    <row r="166" spans="5:37" ht="15" customHeight="1">
      <c r="E166" s="7"/>
      <c r="F166" s="268"/>
      <c r="G166" s="269"/>
      <c r="H166" s="56" t="s">
        <v>443</v>
      </c>
      <c r="I166" s="42" t="s">
        <v>345</v>
      </c>
      <c r="J166" s="42" t="s">
        <v>414</v>
      </c>
      <c r="K166" s="42" t="s">
        <v>415</v>
      </c>
      <c r="L166" s="42" t="s">
        <v>104</v>
      </c>
      <c r="M166" s="42" t="s">
        <v>328</v>
      </c>
      <c r="N166" s="57" t="s">
        <v>329</v>
      </c>
      <c r="O166" s="296" t="s">
        <v>5</v>
      </c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8"/>
      <c r="AA166" s="237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9"/>
    </row>
    <row r="167" spans="5:37" ht="15" customHeight="1">
      <c r="E167" s="7"/>
      <c r="F167" s="13"/>
      <c r="G167" s="42" t="s">
        <v>328</v>
      </c>
      <c r="H167" s="42" t="s">
        <v>329</v>
      </c>
      <c r="I167" s="42" t="s">
        <v>417</v>
      </c>
      <c r="J167" s="42" t="s">
        <v>418</v>
      </c>
      <c r="K167" s="42" t="s">
        <v>103</v>
      </c>
      <c r="L167" s="42" t="s">
        <v>104</v>
      </c>
      <c r="M167" s="42" t="s">
        <v>380</v>
      </c>
      <c r="N167" s="43"/>
      <c r="O167" s="296" t="s">
        <v>5</v>
      </c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8"/>
      <c r="AA167" s="207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9"/>
    </row>
    <row r="168" spans="5:11" ht="15" customHeight="1">
      <c r="E168" s="7"/>
      <c r="F168" s="1" t="s">
        <v>199</v>
      </c>
      <c r="G168" s="1" t="s">
        <v>207</v>
      </c>
      <c r="H168" s="1" t="s">
        <v>223</v>
      </c>
      <c r="I168" s="1" t="s">
        <v>165</v>
      </c>
      <c r="J168" s="1" t="s">
        <v>224</v>
      </c>
      <c r="K168" s="1" t="s">
        <v>200</v>
      </c>
    </row>
    <row r="169" spans="1:38" ht="15" customHeight="1">
      <c r="A169" s="11"/>
      <c r="B169" s="11"/>
      <c r="C169" s="11"/>
      <c r="D169" s="11"/>
      <c r="E169" s="31"/>
      <c r="F169" s="11"/>
      <c r="G169" s="11" t="s">
        <v>128</v>
      </c>
      <c r="H169" s="11"/>
      <c r="I169" s="11" t="s">
        <v>365</v>
      </c>
      <c r="J169" s="11" t="s">
        <v>364</v>
      </c>
      <c r="K169" s="11" t="s">
        <v>102</v>
      </c>
      <c r="L169" s="11" t="s">
        <v>667</v>
      </c>
      <c r="M169" s="11" t="s">
        <v>120</v>
      </c>
      <c r="N169" s="11" t="s">
        <v>100</v>
      </c>
      <c r="O169" s="11" t="s">
        <v>469</v>
      </c>
      <c r="P169" s="11" t="s">
        <v>122</v>
      </c>
      <c r="Q169" s="11" t="s">
        <v>109</v>
      </c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15" customHeight="1">
      <c r="A170" s="11"/>
      <c r="B170" s="11"/>
      <c r="C170" s="11"/>
      <c r="D170" s="11"/>
      <c r="E170" s="11"/>
      <c r="F170" s="11"/>
      <c r="G170" s="11" t="s">
        <v>110</v>
      </c>
      <c r="H170" s="11"/>
      <c r="I170" s="11" t="s">
        <v>390</v>
      </c>
      <c r="J170" s="11" t="s">
        <v>329</v>
      </c>
      <c r="K170" s="11" t="s">
        <v>365</v>
      </c>
      <c r="L170" s="11" t="s">
        <v>465</v>
      </c>
      <c r="M170" s="11" t="s">
        <v>100</v>
      </c>
      <c r="N170" s="11" t="s">
        <v>102</v>
      </c>
      <c r="O170" s="11" t="s">
        <v>667</v>
      </c>
      <c r="P170" s="11" t="s">
        <v>470</v>
      </c>
      <c r="Q170" s="11" t="s">
        <v>603</v>
      </c>
      <c r="R170" s="11" t="s">
        <v>390</v>
      </c>
      <c r="S170" s="11" t="s">
        <v>329</v>
      </c>
      <c r="T170" s="11" t="s">
        <v>391</v>
      </c>
      <c r="U170" s="11" t="s">
        <v>475</v>
      </c>
      <c r="V170" s="11" t="s">
        <v>365</v>
      </c>
      <c r="W170" s="11" t="s">
        <v>465</v>
      </c>
      <c r="X170" s="11" t="s">
        <v>105</v>
      </c>
      <c r="Y170" s="11" t="s">
        <v>345</v>
      </c>
      <c r="Z170" s="11" t="s">
        <v>367</v>
      </c>
      <c r="AA170" s="11" t="s">
        <v>106</v>
      </c>
      <c r="AB170" s="11" t="s">
        <v>99</v>
      </c>
      <c r="AC170" s="11" t="s">
        <v>107</v>
      </c>
      <c r="AD170" s="11" t="s">
        <v>108</v>
      </c>
      <c r="AE170" s="11" t="s">
        <v>109</v>
      </c>
      <c r="AF170" s="11"/>
      <c r="AG170" s="11"/>
      <c r="AH170" s="11"/>
      <c r="AI170" s="11"/>
      <c r="AJ170" s="11"/>
      <c r="AK170" s="11"/>
      <c r="AL170" s="11"/>
    </row>
    <row r="171" spans="1:38" ht="15" customHeight="1">
      <c r="A171" s="11"/>
      <c r="B171" s="11"/>
      <c r="C171" s="11"/>
      <c r="D171" s="11"/>
      <c r="E171" s="11"/>
      <c r="F171" s="11"/>
      <c r="G171" s="11" t="s">
        <v>117</v>
      </c>
      <c r="H171" s="11"/>
      <c r="I171" s="11" t="s">
        <v>471</v>
      </c>
      <c r="J171" s="11" t="s">
        <v>465</v>
      </c>
      <c r="K171" s="11" t="s">
        <v>472</v>
      </c>
      <c r="L171" s="11" t="s">
        <v>102</v>
      </c>
      <c r="M171" s="11" t="s">
        <v>473</v>
      </c>
      <c r="N171" s="11" t="s">
        <v>465</v>
      </c>
      <c r="O171" s="11" t="s">
        <v>105</v>
      </c>
      <c r="P171" s="11" t="s">
        <v>474</v>
      </c>
      <c r="Q171" s="11" t="s">
        <v>101</v>
      </c>
      <c r="R171" s="11" t="s">
        <v>116</v>
      </c>
      <c r="S171" s="11" t="s">
        <v>390</v>
      </c>
      <c r="T171" s="11" t="s">
        <v>329</v>
      </c>
      <c r="U171" s="11" t="s">
        <v>105</v>
      </c>
      <c r="V171" s="11" t="s">
        <v>391</v>
      </c>
      <c r="W171" s="11" t="s">
        <v>475</v>
      </c>
      <c r="X171" s="11" t="s">
        <v>106</v>
      </c>
      <c r="Y171" s="11" t="s">
        <v>99</v>
      </c>
      <c r="Z171" s="11" t="s">
        <v>379</v>
      </c>
      <c r="AA171" s="11" t="s">
        <v>387</v>
      </c>
      <c r="AB171" s="11" t="s">
        <v>100</v>
      </c>
      <c r="AC171" s="11" t="s">
        <v>112</v>
      </c>
      <c r="AD171" s="11" t="s">
        <v>639</v>
      </c>
      <c r="AE171" s="11" t="s">
        <v>116</v>
      </c>
      <c r="AF171" s="11" t="s">
        <v>102</v>
      </c>
      <c r="AG171" s="11" t="s">
        <v>667</v>
      </c>
      <c r="AH171" s="11" t="s">
        <v>103</v>
      </c>
      <c r="AI171" s="11" t="s">
        <v>104</v>
      </c>
      <c r="AJ171" s="11" t="s">
        <v>476</v>
      </c>
      <c r="AK171" s="11" t="s">
        <v>105</v>
      </c>
      <c r="AL171" s="11"/>
    </row>
    <row r="172" spans="1:38" ht="15" customHeight="1">
      <c r="A172" s="11"/>
      <c r="B172" s="11"/>
      <c r="C172" s="11"/>
      <c r="D172" s="11"/>
      <c r="E172" s="11"/>
      <c r="F172" s="11"/>
      <c r="G172" s="11"/>
      <c r="H172" s="11" t="s">
        <v>467</v>
      </c>
      <c r="I172" s="11" t="s">
        <v>468</v>
      </c>
      <c r="J172" s="11" t="s">
        <v>366</v>
      </c>
      <c r="K172" s="11" t="s">
        <v>100</v>
      </c>
      <c r="L172" s="11" t="s">
        <v>434</v>
      </c>
      <c r="M172" s="11" t="s">
        <v>345</v>
      </c>
      <c r="N172" s="11" t="s">
        <v>106</v>
      </c>
      <c r="O172" s="11" t="s">
        <v>99</v>
      </c>
      <c r="P172" s="11" t="s">
        <v>107</v>
      </c>
      <c r="Q172" s="11" t="s">
        <v>108</v>
      </c>
      <c r="R172" s="11" t="s">
        <v>109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4" spans="1:38" s="11" customFormat="1" ht="12" customHeight="1">
      <c r="A174" s="2"/>
      <c r="B174" s="2"/>
      <c r="C174" s="2"/>
      <c r="D174" s="10" t="s">
        <v>477</v>
      </c>
      <c r="E174" s="2"/>
      <c r="F174" s="10" t="s">
        <v>326</v>
      </c>
      <c r="G174" s="10" t="s">
        <v>327</v>
      </c>
      <c r="H174" s="10" t="s">
        <v>478</v>
      </c>
      <c r="I174" s="10" t="s">
        <v>479</v>
      </c>
      <c r="J174" s="10" t="s">
        <v>480</v>
      </c>
      <c r="K174" s="10" t="s">
        <v>481</v>
      </c>
      <c r="L174" s="10" t="s">
        <v>482</v>
      </c>
      <c r="M174" s="10" t="s">
        <v>483</v>
      </c>
      <c r="N174" s="10" t="s">
        <v>484</v>
      </c>
      <c r="O174" s="1" t="s">
        <v>485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s="11" customFormat="1" ht="12" customHeight="1">
      <c r="A175" s="2"/>
      <c r="B175" s="2"/>
      <c r="C175" s="2"/>
      <c r="D175" s="2"/>
      <c r="E175" s="2"/>
      <c r="F175" s="1" t="s">
        <v>390</v>
      </c>
      <c r="G175" s="1" t="s">
        <v>329</v>
      </c>
      <c r="H175" s="1" t="s">
        <v>393</v>
      </c>
      <c r="I175" s="1" t="s">
        <v>378</v>
      </c>
      <c r="J175" s="1" t="s">
        <v>113</v>
      </c>
      <c r="K175" s="299" t="s">
        <v>779</v>
      </c>
      <c r="L175" s="300"/>
      <c r="M175" s="300"/>
      <c r="N175" s="300"/>
      <c r="O175" s="300"/>
      <c r="P175" s="300"/>
      <c r="Q175" s="300"/>
      <c r="R175" s="1" t="s">
        <v>339</v>
      </c>
      <c r="S175" s="10" t="s">
        <v>395</v>
      </c>
      <c r="T175" s="299" t="s">
        <v>779</v>
      </c>
      <c r="U175" s="301"/>
      <c r="V175" s="301"/>
      <c r="W175" s="301"/>
      <c r="X175" s="301"/>
      <c r="Y175" s="301"/>
      <c r="Z175" s="301"/>
      <c r="AA175" s="1" t="s">
        <v>114</v>
      </c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s="11" customFormat="1" ht="12" customHeight="1">
      <c r="A176" s="2"/>
      <c r="B176" s="2"/>
      <c r="C176" s="2"/>
      <c r="D176" s="2"/>
      <c r="E176" s="2"/>
      <c r="F176" s="283" t="s">
        <v>743</v>
      </c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5"/>
      <c r="S176" s="252" t="s">
        <v>759</v>
      </c>
      <c r="T176" s="289"/>
      <c r="U176" s="289"/>
      <c r="V176" s="289"/>
      <c r="W176" s="289"/>
      <c r="X176" s="289"/>
      <c r="Y176" s="289"/>
      <c r="Z176" s="289"/>
      <c r="AA176" s="290"/>
      <c r="AB176" s="252" t="s">
        <v>760</v>
      </c>
      <c r="AC176" s="253"/>
      <c r="AD176" s="253"/>
      <c r="AE176" s="253"/>
      <c r="AF176" s="253"/>
      <c r="AG176" s="253"/>
      <c r="AH176" s="253"/>
      <c r="AI176" s="253"/>
      <c r="AJ176" s="253"/>
      <c r="AK176" s="254"/>
      <c r="AL176" s="2"/>
    </row>
    <row r="177" spans="1:38" s="11" customFormat="1" ht="12" customHeight="1">
      <c r="A177" s="2"/>
      <c r="B177" s="2"/>
      <c r="C177" s="2"/>
      <c r="D177" s="2"/>
      <c r="E177" s="2"/>
      <c r="F177" s="286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8"/>
      <c r="S177" s="243" t="s">
        <v>761</v>
      </c>
      <c r="T177" s="291"/>
      <c r="U177" s="291"/>
      <c r="V177" s="291"/>
      <c r="W177" s="291"/>
      <c r="X177" s="291"/>
      <c r="Y177" s="291"/>
      <c r="Z177" s="291"/>
      <c r="AA177" s="292"/>
      <c r="AB177" s="293" t="s">
        <v>2</v>
      </c>
      <c r="AC177" s="294"/>
      <c r="AD177" s="294"/>
      <c r="AE177" s="294"/>
      <c r="AF177" s="294"/>
      <c r="AG177" s="294"/>
      <c r="AH177" s="294"/>
      <c r="AI177" s="294"/>
      <c r="AJ177" s="294"/>
      <c r="AK177" s="295"/>
      <c r="AL177" s="2"/>
    </row>
    <row r="178" spans="6:37" ht="12" customHeight="1">
      <c r="F178" s="273" t="s">
        <v>762</v>
      </c>
      <c r="G178" s="274"/>
      <c r="H178" s="279" t="s">
        <v>763</v>
      </c>
      <c r="I178" s="279"/>
      <c r="J178" s="279"/>
      <c r="K178" s="280"/>
      <c r="L178" s="32"/>
      <c r="M178" s="33" t="s">
        <v>182</v>
      </c>
      <c r="N178" s="34"/>
      <c r="O178" s="34"/>
      <c r="P178" s="34"/>
      <c r="Q178" s="33" t="s">
        <v>257</v>
      </c>
      <c r="R178" s="35"/>
      <c r="S178" s="259"/>
      <c r="T178" s="260"/>
      <c r="U178" s="260"/>
      <c r="V178" s="260"/>
      <c r="W178" s="260"/>
      <c r="X178" s="260"/>
      <c r="Y178" s="78"/>
      <c r="Z178" s="79" t="s">
        <v>764</v>
      </c>
      <c r="AA178" s="80"/>
      <c r="AB178" s="257"/>
      <c r="AC178" s="258"/>
      <c r="AD178" s="258"/>
      <c r="AE178" s="258"/>
      <c r="AF178" s="258"/>
      <c r="AG178" s="250" t="s">
        <v>765</v>
      </c>
      <c r="AH178" s="250"/>
      <c r="AI178" s="250"/>
      <c r="AJ178" s="250"/>
      <c r="AK178" s="81"/>
    </row>
    <row r="179" spans="6:37" ht="12" customHeight="1">
      <c r="F179" s="275"/>
      <c r="G179" s="276"/>
      <c r="H179" s="281"/>
      <c r="I179" s="281"/>
      <c r="J179" s="281"/>
      <c r="K179" s="282"/>
      <c r="L179" s="60"/>
      <c r="M179" s="1"/>
      <c r="Q179" s="1"/>
      <c r="R179" s="44"/>
      <c r="S179" s="189" t="s">
        <v>931</v>
      </c>
      <c r="T179" s="261"/>
      <c r="U179" s="261"/>
      <c r="V179" s="261"/>
      <c r="W179" s="261"/>
      <c r="X179" s="190" t="s">
        <v>932</v>
      </c>
      <c r="Y179" s="82"/>
      <c r="Z179" s="83"/>
      <c r="AA179" s="84"/>
      <c r="AB179" s="247">
        <f>+IF(SUM(S136)=0,"",S136/T179)</f>
      </c>
      <c r="AC179" s="248"/>
      <c r="AD179" s="248"/>
      <c r="AE179" s="248"/>
      <c r="AF179" s="248"/>
      <c r="AG179" s="85"/>
      <c r="AH179" s="188"/>
      <c r="AI179" s="188"/>
      <c r="AJ179" s="188"/>
      <c r="AK179" s="86"/>
    </row>
    <row r="180" spans="6:37" ht="12" customHeight="1">
      <c r="F180" s="275"/>
      <c r="G180" s="276"/>
      <c r="H180" s="281"/>
      <c r="I180" s="281"/>
      <c r="J180" s="281"/>
      <c r="K180" s="282"/>
      <c r="L180" s="87"/>
      <c r="M180" s="33" t="s">
        <v>271</v>
      </c>
      <c r="N180" s="34"/>
      <c r="O180" s="34"/>
      <c r="P180" s="34"/>
      <c r="Q180" s="33" t="s">
        <v>257</v>
      </c>
      <c r="R180" s="35"/>
      <c r="S180" s="259"/>
      <c r="T180" s="260"/>
      <c r="U180" s="260"/>
      <c r="V180" s="260"/>
      <c r="W180" s="260"/>
      <c r="X180" s="260"/>
      <c r="Y180" s="78"/>
      <c r="Z180" s="79" t="s">
        <v>764</v>
      </c>
      <c r="AA180" s="80"/>
      <c r="AB180" s="257"/>
      <c r="AC180" s="258"/>
      <c r="AD180" s="258"/>
      <c r="AE180" s="258"/>
      <c r="AF180" s="258"/>
      <c r="AG180" s="250" t="s">
        <v>765</v>
      </c>
      <c r="AH180" s="250"/>
      <c r="AI180" s="250"/>
      <c r="AJ180" s="250"/>
      <c r="AK180" s="81"/>
    </row>
    <row r="181" spans="6:37" ht="12" customHeight="1">
      <c r="F181" s="275"/>
      <c r="G181" s="276"/>
      <c r="H181" s="281"/>
      <c r="I181" s="281"/>
      <c r="J181" s="281"/>
      <c r="K181" s="282"/>
      <c r="L181" s="40"/>
      <c r="M181" s="42"/>
      <c r="N181" s="41"/>
      <c r="O181" s="41"/>
      <c r="P181" s="41"/>
      <c r="Q181" s="42"/>
      <c r="R181" s="43"/>
      <c r="S181" s="189" t="s">
        <v>931</v>
      </c>
      <c r="T181" s="261"/>
      <c r="U181" s="261"/>
      <c r="V181" s="261"/>
      <c r="W181" s="261"/>
      <c r="X181" s="190" t="s">
        <v>932</v>
      </c>
      <c r="Y181" s="82"/>
      <c r="Z181" s="83"/>
      <c r="AA181" s="84"/>
      <c r="AB181" s="247">
        <f>+IF(SUM(S137)=0,"",S137/T181)</f>
      </c>
      <c r="AC181" s="248"/>
      <c r="AD181" s="248"/>
      <c r="AE181" s="248"/>
      <c r="AF181" s="248"/>
      <c r="AG181" s="188"/>
      <c r="AH181" s="188"/>
      <c r="AI181" s="188"/>
      <c r="AJ181" s="188"/>
      <c r="AK181" s="86"/>
    </row>
    <row r="182" spans="6:37" ht="12" customHeight="1">
      <c r="F182" s="275"/>
      <c r="G182" s="276"/>
      <c r="H182" s="281"/>
      <c r="I182" s="281"/>
      <c r="J182" s="281"/>
      <c r="K182" s="282"/>
      <c r="L182" s="88"/>
      <c r="O182" s="1" t="s">
        <v>170</v>
      </c>
      <c r="R182" s="44"/>
      <c r="S182" s="255">
        <f>S178+S180</f>
        <v>0</v>
      </c>
      <c r="T182" s="256"/>
      <c r="U182" s="256"/>
      <c r="V182" s="256"/>
      <c r="W182" s="256"/>
      <c r="X182" s="256"/>
      <c r="Y182" s="78"/>
      <c r="Z182" s="79" t="s">
        <v>764</v>
      </c>
      <c r="AA182" s="80"/>
      <c r="AB182" s="257"/>
      <c r="AC182" s="258"/>
      <c r="AD182" s="258"/>
      <c r="AE182" s="258"/>
      <c r="AF182" s="258"/>
      <c r="AG182" s="250" t="s">
        <v>765</v>
      </c>
      <c r="AH182" s="250"/>
      <c r="AI182" s="250"/>
      <c r="AJ182" s="250"/>
      <c r="AK182" s="81"/>
    </row>
    <row r="183" spans="6:37" ht="12" customHeight="1">
      <c r="F183" s="275"/>
      <c r="G183" s="276"/>
      <c r="H183" s="72"/>
      <c r="I183" s="72"/>
      <c r="J183" s="72"/>
      <c r="K183" s="73"/>
      <c r="L183" s="40"/>
      <c r="M183" s="41"/>
      <c r="N183" s="41"/>
      <c r="O183" s="42"/>
      <c r="P183" s="41"/>
      <c r="Q183" s="41"/>
      <c r="R183" s="43"/>
      <c r="S183" s="56" t="s">
        <v>931</v>
      </c>
      <c r="T183" s="246">
        <f>T179+T181</f>
        <v>0</v>
      </c>
      <c r="U183" s="246"/>
      <c r="V183" s="246"/>
      <c r="W183" s="246"/>
      <c r="X183" s="187" t="s">
        <v>932</v>
      </c>
      <c r="Y183" s="82"/>
      <c r="Z183" s="83"/>
      <c r="AA183" s="84"/>
      <c r="AB183" s="247">
        <f>+IF(SUM(S138)=0,"",S138/T183)</f>
      </c>
      <c r="AC183" s="248"/>
      <c r="AD183" s="248"/>
      <c r="AE183" s="248"/>
      <c r="AF183" s="248"/>
      <c r="AG183" s="188"/>
      <c r="AH183" s="188"/>
      <c r="AI183" s="188"/>
      <c r="AJ183" s="188"/>
      <c r="AK183" s="86"/>
    </row>
    <row r="184" spans="6:37" ht="12" customHeight="1">
      <c r="F184" s="275"/>
      <c r="G184" s="276"/>
      <c r="H184" s="270" t="s">
        <v>766</v>
      </c>
      <c r="I184" s="270"/>
      <c r="J184" s="270"/>
      <c r="K184" s="270"/>
      <c r="L184" s="67"/>
      <c r="M184" s="33" t="s">
        <v>767</v>
      </c>
      <c r="N184" s="34"/>
      <c r="O184" s="34"/>
      <c r="P184" s="34"/>
      <c r="Q184" s="33" t="s">
        <v>768</v>
      </c>
      <c r="R184" s="35"/>
      <c r="S184" s="259"/>
      <c r="T184" s="260"/>
      <c r="U184" s="260"/>
      <c r="V184" s="260"/>
      <c r="W184" s="260"/>
      <c r="X184" s="260"/>
      <c r="Y184" s="78"/>
      <c r="Z184" s="79" t="s">
        <v>764</v>
      </c>
      <c r="AA184" s="89"/>
      <c r="AB184" s="257"/>
      <c r="AC184" s="258"/>
      <c r="AD184" s="258"/>
      <c r="AE184" s="258"/>
      <c r="AF184" s="258"/>
      <c r="AG184" s="250" t="s">
        <v>769</v>
      </c>
      <c r="AH184" s="250"/>
      <c r="AI184" s="250"/>
      <c r="AJ184" s="250"/>
      <c r="AK184" s="81"/>
    </row>
    <row r="185" spans="6:37" ht="12" customHeight="1">
      <c r="F185" s="275"/>
      <c r="G185" s="276"/>
      <c r="H185" s="271"/>
      <c r="I185" s="271"/>
      <c r="J185" s="271"/>
      <c r="K185" s="271"/>
      <c r="L185" s="24"/>
      <c r="M185" s="1"/>
      <c r="Q185" s="1"/>
      <c r="R185" s="44"/>
      <c r="S185" s="189" t="s">
        <v>931</v>
      </c>
      <c r="T185" s="261"/>
      <c r="U185" s="261"/>
      <c r="V185" s="261"/>
      <c r="W185" s="261"/>
      <c r="X185" s="190" t="s">
        <v>932</v>
      </c>
      <c r="Y185" s="82"/>
      <c r="Z185" s="83"/>
      <c r="AA185" s="90"/>
      <c r="AB185" s="247">
        <f>+IF(SUM(S139)=0,"",S139/T185)</f>
      </c>
      <c r="AC185" s="248"/>
      <c r="AD185" s="248"/>
      <c r="AE185" s="248"/>
      <c r="AF185" s="248"/>
      <c r="AG185" s="188"/>
      <c r="AH185" s="188"/>
      <c r="AI185" s="188"/>
      <c r="AJ185" s="188"/>
      <c r="AK185" s="86"/>
    </row>
    <row r="186" spans="6:37" ht="12" customHeight="1">
      <c r="F186" s="275"/>
      <c r="G186" s="276"/>
      <c r="H186" s="271"/>
      <c r="I186" s="271"/>
      <c r="J186" s="271"/>
      <c r="K186" s="271"/>
      <c r="L186" s="67"/>
      <c r="M186" s="33" t="s">
        <v>770</v>
      </c>
      <c r="N186" s="34"/>
      <c r="O186" s="33" t="s">
        <v>771</v>
      </c>
      <c r="P186" s="34"/>
      <c r="Q186" s="33" t="s">
        <v>772</v>
      </c>
      <c r="R186" s="35"/>
      <c r="S186" s="259"/>
      <c r="T186" s="260"/>
      <c r="U186" s="260"/>
      <c r="V186" s="260"/>
      <c r="W186" s="260"/>
      <c r="X186" s="260"/>
      <c r="Y186" s="78"/>
      <c r="Z186" s="79" t="s">
        <v>764</v>
      </c>
      <c r="AA186" s="89"/>
      <c r="AB186" s="257"/>
      <c r="AC186" s="258"/>
      <c r="AD186" s="258"/>
      <c r="AE186" s="258"/>
      <c r="AF186" s="258"/>
      <c r="AG186" s="250" t="s">
        <v>769</v>
      </c>
      <c r="AH186" s="250"/>
      <c r="AI186" s="250"/>
      <c r="AJ186" s="250"/>
      <c r="AK186" s="81"/>
    </row>
    <row r="187" spans="6:37" ht="12" customHeight="1">
      <c r="F187" s="275"/>
      <c r="G187" s="276"/>
      <c r="H187" s="271"/>
      <c r="I187" s="271"/>
      <c r="J187" s="271"/>
      <c r="K187" s="271"/>
      <c r="L187" s="24"/>
      <c r="M187" s="1"/>
      <c r="N187" s="41"/>
      <c r="O187" s="42"/>
      <c r="P187" s="41"/>
      <c r="Q187" s="42"/>
      <c r="R187" s="43"/>
      <c r="S187" s="189" t="s">
        <v>931</v>
      </c>
      <c r="T187" s="261"/>
      <c r="U187" s="261"/>
      <c r="V187" s="261"/>
      <c r="W187" s="261"/>
      <c r="X187" s="190" t="s">
        <v>932</v>
      </c>
      <c r="Y187" s="82"/>
      <c r="Z187" s="83"/>
      <c r="AA187" s="90"/>
      <c r="AB187" s="247">
        <f>+IF(SUM(S140)=0,"",S140/T187)</f>
      </c>
      <c r="AC187" s="248"/>
      <c r="AD187" s="248"/>
      <c r="AE187" s="248"/>
      <c r="AF187" s="248"/>
      <c r="AG187" s="188"/>
      <c r="AH187" s="188"/>
      <c r="AI187" s="188"/>
      <c r="AJ187" s="188"/>
      <c r="AK187" s="86"/>
    </row>
    <row r="188" spans="6:37" ht="12" customHeight="1">
      <c r="F188" s="275"/>
      <c r="G188" s="276"/>
      <c r="H188" s="271"/>
      <c r="I188" s="271"/>
      <c r="J188" s="271"/>
      <c r="K188" s="271"/>
      <c r="L188" s="264" t="s">
        <v>129</v>
      </c>
      <c r="M188" s="265"/>
      <c r="N188" s="262"/>
      <c r="O188" s="262"/>
      <c r="P188" s="262"/>
      <c r="Q188" s="262"/>
      <c r="R188" s="263"/>
      <c r="S188" s="259"/>
      <c r="T188" s="260"/>
      <c r="U188" s="260"/>
      <c r="V188" s="260"/>
      <c r="W188" s="260"/>
      <c r="X188" s="260"/>
      <c r="Y188" s="78"/>
      <c r="Z188" s="79" t="s">
        <v>764</v>
      </c>
      <c r="AA188" s="91"/>
      <c r="AB188" s="257"/>
      <c r="AC188" s="258"/>
      <c r="AD188" s="258"/>
      <c r="AE188" s="258"/>
      <c r="AF188" s="258"/>
      <c r="AG188" s="250" t="str">
        <f>SUBSTITUTE(W141,"（","/人日")</f>
        <v>ha/人日</v>
      </c>
      <c r="AH188" s="250"/>
      <c r="AI188" s="250"/>
      <c r="AJ188" s="250"/>
      <c r="AK188" s="81"/>
    </row>
    <row r="189" spans="6:37" ht="12" customHeight="1">
      <c r="F189" s="275"/>
      <c r="G189" s="276"/>
      <c r="H189" s="271"/>
      <c r="I189" s="271"/>
      <c r="J189" s="271"/>
      <c r="K189" s="271"/>
      <c r="L189" s="266"/>
      <c r="M189" s="267"/>
      <c r="N189" s="92"/>
      <c r="O189" s="92"/>
      <c r="P189" s="92"/>
      <c r="Q189" s="92"/>
      <c r="R189" s="93"/>
      <c r="S189" s="189" t="s">
        <v>931</v>
      </c>
      <c r="T189" s="261"/>
      <c r="U189" s="261"/>
      <c r="V189" s="261"/>
      <c r="W189" s="261"/>
      <c r="X189" s="190" t="s">
        <v>932</v>
      </c>
      <c r="Y189" s="82"/>
      <c r="Z189" s="83"/>
      <c r="AA189" s="94"/>
      <c r="AB189" s="247">
        <f>+IF(SUM(S141)=0,"",S141/T189)</f>
      </c>
      <c r="AC189" s="248"/>
      <c r="AD189" s="248"/>
      <c r="AE189" s="248"/>
      <c r="AF189" s="248"/>
      <c r="AG189" s="188"/>
      <c r="AH189" s="188"/>
      <c r="AI189" s="188"/>
      <c r="AJ189" s="188"/>
      <c r="AK189" s="86"/>
    </row>
    <row r="190" spans="6:37" ht="12" customHeight="1">
      <c r="F190" s="275"/>
      <c r="G190" s="276"/>
      <c r="H190" s="271"/>
      <c r="I190" s="271"/>
      <c r="J190" s="271"/>
      <c r="K190" s="271"/>
      <c r="L190" s="266"/>
      <c r="M190" s="267"/>
      <c r="N190" s="262"/>
      <c r="O190" s="262"/>
      <c r="P190" s="262"/>
      <c r="Q190" s="262"/>
      <c r="R190" s="263"/>
      <c r="S190" s="259"/>
      <c r="T190" s="260"/>
      <c r="U190" s="260"/>
      <c r="V190" s="260"/>
      <c r="W190" s="260"/>
      <c r="X190" s="260"/>
      <c r="Y190" s="78"/>
      <c r="Z190" s="79" t="s">
        <v>764</v>
      </c>
      <c r="AA190" s="91"/>
      <c r="AB190" s="257"/>
      <c r="AC190" s="258"/>
      <c r="AD190" s="258"/>
      <c r="AE190" s="258"/>
      <c r="AF190" s="258"/>
      <c r="AG190" s="250" t="str">
        <f>SUBSTITUTE(W142,"（","/人日")</f>
        <v>ha/人日</v>
      </c>
      <c r="AH190" s="250"/>
      <c r="AI190" s="250"/>
      <c r="AJ190" s="250"/>
      <c r="AK190" s="81"/>
    </row>
    <row r="191" spans="6:37" ht="12" customHeight="1">
      <c r="F191" s="275"/>
      <c r="G191" s="276"/>
      <c r="H191" s="271"/>
      <c r="I191" s="271"/>
      <c r="J191" s="271"/>
      <c r="K191" s="271"/>
      <c r="L191" s="266"/>
      <c r="M191" s="267"/>
      <c r="N191" s="92"/>
      <c r="O191" s="92"/>
      <c r="P191" s="92"/>
      <c r="Q191" s="92"/>
      <c r="R191" s="93"/>
      <c r="S191" s="189" t="s">
        <v>931</v>
      </c>
      <c r="T191" s="261"/>
      <c r="U191" s="261"/>
      <c r="V191" s="261"/>
      <c r="W191" s="261"/>
      <c r="X191" s="190" t="s">
        <v>932</v>
      </c>
      <c r="Y191" s="82"/>
      <c r="Z191" s="83"/>
      <c r="AA191" s="94"/>
      <c r="AB191" s="247">
        <f>+IF(SUM(S142)=0,"",S142/T191)</f>
      </c>
      <c r="AC191" s="248"/>
      <c r="AD191" s="248"/>
      <c r="AE191" s="248"/>
      <c r="AF191" s="248"/>
      <c r="AG191" s="188"/>
      <c r="AH191" s="188"/>
      <c r="AI191" s="188"/>
      <c r="AJ191" s="188"/>
      <c r="AK191" s="86"/>
    </row>
    <row r="192" spans="6:37" ht="12" customHeight="1">
      <c r="F192" s="275"/>
      <c r="G192" s="276"/>
      <c r="H192" s="271"/>
      <c r="I192" s="271"/>
      <c r="J192" s="271"/>
      <c r="K192" s="271"/>
      <c r="L192" s="266"/>
      <c r="M192" s="267"/>
      <c r="N192" s="262"/>
      <c r="O192" s="262"/>
      <c r="P192" s="262"/>
      <c r="Q192" s="262"/>
      <c r="R192" s="263"/>
      <c r="S192" s="259"/>
      <c r="T192" s="260"/>
      <c r="U192" s="260"/>
      <c r="V192" s="260"/>
      <c r="W192" s="260"/>
      <c r="X192" s="260"/>
      <c r="Y192" s="78"/>
      <c r="Z192" s="79" t="s">
        <v>764</v>
      </c>
      <c r="AA192" s="91"/>
      <c r="AB192" s="257"/>
      <c r="AC192" s="258"/>
      <c r="AD192" s="258"/>
      <c r="AE192" s="258"/>
      <c r="AF192" s="258"/>
      <c r="AG192" s="250" t="str">
        <f>SUBSTITUTE(W143,"（","/人日")</f>
        <v>ha/人日</v>
      </c>
      <c r="AH192" s="250"/>
      <c r="AI192" s="250"/>
      <c r="AJ192" s="250"/>
      <c r="AK192" s="81"/>
    </row>
    <row r="193" spans="6:37" ht="12" customHeight="1">
      <c r="F193" s="275"/>
      <c r="G193" s="276"/>
      <c r="H193" s="271"/>
      <c r="I193" s="271"/>
      <c r="J193" s="271"/>
      <c r="K193" s="271"/>
      <c r="L193" s="268"/>
      <c r="M193" s="269"/>
      <c r="N193" s="95"/>
      <c r="O193" s="95"/>
      <c r="P193" s="95"/>
      <c r="Q193" s="95"/>
      <c r="R193" s="96"/>
      <c r="S193" s="189" t="s">
        <v>931</v>
      </c>
      <c r="T193" s="261"/>
      <c r="U193" s="261"/>
      <c r="V193" s="261"/>
      <c r="W193" s="261"/>
      <c r="X193" s="190" t="s">
        <v>932</v>
      </c>
      <c r="Y193" s="75"/>
      <c r="Z193" s="76"/>
      <c r="AA193" s="9"/>
      <c r="AB193" s="247">
        <f>+IF(SUM(S143)=0,"",S143/T193)</f>
      </c>
      <c r="AC193" s="248"/>
      <c r="AD193" s="248"/>
      <c r="AE193" s="248"/>
      <c r="AF193" s="248"/>
      <c r="AG193" s="77"/>
      <c r="AH193" s="77"/>
      <c r="AI193" s="77"/>
      <c r="AJ193" s="77"/>
      <c r="AK193" s="97"/>
    </row>
    <row r="194" spans="6:37" ht="12" customHeight="1">
      <c r="F194" s="275"/>
      <c r="G194" s="276"/>
      <c r="H194" s="271"/>
      <c r="I194" s="271"/>
      <c r="J194" s="271"/>
      <c r="K194" s="271"/>
      <c r="L194" s="98"/>
      <c r="M194" s="99"/>
      <c r="N194" s="91"/>
      <c r="O194" s="19" t="s">
        <v>170</v>
      </c>
      <c r="P194" s="91"/>
      <c r="Q194" s="91"/>
      <c r="R194" s="100"/>
      <c r="S194" s="255">
        <f>S184+S186+S188+S190+S192</f>
        <v>0</v>
      </c>
      <c r="T194" s="256"/>
      <c r="U194" s="256"/>
      <c r="V194" s="256"/>
      <c r="W194" s="256"/>
      <c r="X194" s="256"/>
      <c r="Y194" s="78"/>
      <c r="Z194" s="79" t="s">
        <v>764</v>
      </c>
      <c r="AA194" s="101"/>
      <c r="AB194" s="257"/>
      <c r="AC194" s="258"/>
      <c r="AD194" s="258"/>
      <c r="AE194" s="258"/>
      <c r="AF194" s="258"/>
      <c r="AG194" s="250"/>
      <c r="AH194" s="250"/>
      <c r="AI194" s="250"/>
      <c r="AJ194" s="250"/>
      <c r="AK194" s="81"/>
    </row>
    <row r="195" spans="6:37" ht="12" customHeight="1">
      <c r="F195" s="275"/>
      <c r="G195" s="276"/>
      <c r="H195" s="272"/>
      <c r="I195" s="272"/>
      <c r="J195" s="272"/>
      <c r="K195" s="272"/>
      <c r="L195" s="102"/>
      <c r="M195" s="103"/>
      <c r="N195" s="94"/>
      <c r="O195" s="104"/>
      <c r="P195" s="94"/>
      <c r="Q195" s="94"/>
      <c r="R195" s="105"/>
      <c r="S195" s="186" t="s">
        <v>931</v>
      </c>
      <c r="T195" s="246">
        <f>T185+T187+T189+T191+T193</f>
        <v>0</v>
      </c>
      <c r="U195" s="246"/>
      <c r="V195" s="246"/>
      <c r="W195" s="246"/>
      <c r="X195" s="187" t="s">
        <v>932</v>
      </c>
      <c r="Y195" s="82"/>
      <c r="Z195" s="83"/>
      <c r="AA195" s="106"/>
      <c r="AB195" s="247">
        <f>+IF(SUM(S144)=0,"",S144/T195)</f>
      </c>
      <c r="AC195" s="248"/>
      <c r="AD195" s="248"/>
      <c r="AE195" s="248"/>
      <c r="AF195" s="248"/>
      <c r="AG195" s="188"/>
      <c r="AH195" s="188"/>
      <c r="AI195" s="188"/>
      <c r="AJ195" s="188"/>
      <c r="AK195" s="86"/>
    </row>
    <row r="196" spans="6:37" ht="12" customHeight="1">
      <c r="F196" s="275"/>
      <c r="G196" s="276"/>
      <c r="H196" s="67"/>
      <c r="I196" s="66" t="s">
        <v>272</v>
      </c>
      <c r="J196" s="66" t="s">
        <v>207</v>
      </c>
      <c r="K196" s="66" t="s">
        <v>214</v>
      </c>
      <c r="L196" s="66" t="s">
        <v>137</v>
      </c>
      <c r="M196" s="66" t="s">
        <v>149</v>
      </c>
      <c r="N196" s="66" t="s">
        <v>151</v>
      </c>
      <c r="O196" s="66"/>
      <c r="P196" s="66"/>
      <c r="Q196" s="66"/>
      <c r="R196" s="68"/>
      <c r="S196" s="259"/>
      <c r="T196" s="260"/>
      <c r="U196" s="260"/>
      <c r="V196" s="260"/>
      <c r="W196" s="260"/>
      <c r="X196" s="260"/>
      <c r="Y196" s="78"/>
      <c r="Z196" s="79" t="s">
        <v>764</v>
      </c>
      <c r="AA196" s="91"/>
      <c r="AB196" s="257"/>
      <c r="AC196" s="258"/>
      <c r="AD196" s="258"/>
      <c r="AE196" s="258"/>
      <c r="AF196" s="258"/>
      <c r="AG196" s="250" t="str">
        <f>SUBSTITUTE(W145,"（","/人日")</f>
        <v>ｍ/人日</v>
      </c>
      <c r="AH196" s="250"/>
      <c r="AI196" s="250"/>
      <c r="AJ196" s="250"/>
      <c r="AK196" s="81"/>
    </row>
    <row r="197" spans="1:38" s="11" customFormat="1" ht="12" customHeight="1">
      <c r="A197" s="2"/>
      <c r="B197" s="2"/>
      <c r="C197" s="2"/>
      <c r="D197" s="2"/>
      <c r="E197" s="2"/>
      <c r="F197" s="277"/>
      <c r="G197" s="278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107"/>
      <c r="S197" s="191" t="s">
        <v>931</v>
      </c>
      <c r="T197" s="251"/>
      <c r="U197" s="251"/>
      <c r="V197" s="251"/>
      <c r="W197" s="251"/>
      <c r="X197" s="192" t="s">
        <v>932</v>
      </c>
      <c r="Y197" s="82"/>
      <c r="Z197" s="83"/>
      <c r="AA197" s="94"/>
      <c r="AB197" s="247">
        <f>+IF(SUM(S145)=0,"",S145/T197)</f>
      </c>
      <c r="AC197" s="248"/>
      <c r="AD197" s="248"/>
      <c r="AE197" s="248"/>
      <c r="AF197" s="248"/>
      <c r="AG197" s="188"/>
      <c r="AH197" s="188"/>
      <c r="AI197" s="188"/>
      <c r="AJ197" s="188"/>
      <c r="AK197" s="86"/>
      <c r="AL197" s="2"/>
    </row>
    <row r="198" spans="1:38" s="11" customFormat="1" ht="12" customHeight="1">
      <c r="A198" s="2"/>
      <c r="B198" s="2"/>
      <c r="C198" s="2"/>
      <c r="D198" s="2"/>
      <c r="E198" s="2"/>
      <c r="F198" s="87"/>
      <c r="G198" s="34"/>
      <c r="H198" s="66" t="s">
        <v>774</v>
      </c>
      <c r="I198" s="66" t="s">
        <v>151</v>
      </c>
      <c r="J198" s="66" t="s">
        <v>295</v>
      </c>
      <c r="K198" s="66" t="s">
        <v>775</v>
      </c>
      <c r="L198" s="66" t="s">
        <v>142</v>
      </c>
      <c r="M198" s="66" t="s">
        <v>137</v>
      </c>
      <c r="N198" s="66" t="s">
        <v>259</v>
      </c>
      <c r="O198" s="66"/>
      <c r="P198" s="66"/>
      <c r="Q198" s="66"/>
      <c r="R198" s="68"/>
      <c r="S198" s="259"/>
      <c r="T198" s="260"/>
      <c r="U198" s="260"/>
      <c r="V198" s="260"/>
      <c r="W198" s="260"/>
      <c r="X198" s="260"/>
      <c r="Y198" s="78"/>
      <c r="Z198" s="79" t="s">
        <v>764</v>
      </c>
      <c r="AA198" s="91"/>
      <c r="AB198" s="257"/>
      <c r="AC198" s="258"/>
      <c r="AD198" s="258"/>
      <c r="AE198" s="258"/>
      <c r="AF198" s="258"/>
      <c r="AG198" s="250" t="str">
        <f>SUBSTITUTE(W146,"（","/人日")</f>
        <v>/人日</v>
      </c>
      <c r="AH198" s="250"/>
      <c r="AI198" s="250"/>
      <c r="AJ198" s="250"/>
      <c r="AK198" s="81"/>
      <c r="AL198" s="2"/>
    </row>
    <row r="199" spans="1:38" s="11" customFormat="1" ht="12" customHeight="1">
      <c r="A199" s="2"/>
      <c r="B199" s="2"/>
      <c r="C199" s="2"/>
      <c r="D199" s="2"/>
      <c r="E199" s="2"/>
      <c r="F199" s="88"/>
      <c r="G199" s="2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8"/>
      <c r="S199" s="191" t="s">
        <v>931</v>
      </c>
      <c r="T199" s="251"/>
      <c r="U199" s="251"/>
      <c r="V199" s="251"/>
      <c r="W199" s="251"/>
      <c r="X199" s="192" t="s">
        <v>932</v>
      </c>
      <c r="Y199" s="75"/>
      <c r="Z199" s="76"/>
      <c r="AA199" s="9"/>
      <c r="AB199" s="247">
        <f>+IF(SUM(S146)=0,"",S146/T199)</f>
      </c>
      <c r="AC199" s="248"/>
      <c r="AD199" s="248"/>
      <c r="AE199" s="248"/>
      <c r="AF199" s="248"/>
      <c r="AG199" s="77"/>
      <c r="AH199" s="77"/>
      <c r="AI199" s="77"/>
      <c r="AJ199" s="77"/>
      <c r="AK199" s="97"/>
      <c r="AL199" s="2"/>
    </row>
    <row r="200" spans="1:38" s="11" customFormat="1" ht="12" customHeight="1">
      <c r="A200" s="2"/>
      <c r="B200" s="2"/>
      <c r="C200" s="2"/>
      <c r="D200" s="2"/>
      <c r="E200" s="2"/>
      <c r="F200" s="252" t="s">
        <v>776</v>
      </c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4"/>
      <c r="S200" s="255">
        <f>+IF((S182+S194+S196+S198)=0,0,(S182+S194+S196+S198))</f>
        <v>0</v>
      </c>
      <c r="T200" s="256"/>
      <c r="U200" s="256"/>
      <c r="V200" s="256"/>
      <c r="W200" s="256"/>
      <c r="X200" s="256"/>
      <c r="Y200" s="78"/>
      <c r="Z200" s="79" t="s">
        <v>764</v>
      </c>
      <c r="AA200" s="91"/>
      <c r="AB200" s="257"/>
      <c r="AC200" s="258"/>
      <c r="AD200" s="258"/>
      <c r="AE200" s="258"/>
      <c r="AF200" s="258"/>
      <c r="AG200" s="250"/>
      <c r="AH200" s="250"/>
      <c r="AI200" s="250"/>
      <c r="AJ200" s="250"/>
      <c r="AK200" s="81"/>
      <c r="AL200" s="2"/>
    </row>
    <row r="201" spans="1:38" s="11" customFormat="1" ht="12" customHeight="1">
      <c r="A201" s="2"/>
      <c r="B201" s="2"/>
      <c r="C201" s="2"/>
      <c r="D201" s="2"/>
      <c r="E201" s="2"/>
      <c r="F201" s="243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5"/>
      <c r="S201" s="186" t="s">
        <v>931</v>
      </c>
      <c r="T201" s="246">
        <f>+IF((T183+T195+T197+T199)=0,0,(T183+T195+T197+T199))</f>
        <v>0</v>
      </c>
      <c r="U201" s="246"/>
      <c r="V201" s="246"/>
      <c r="W201" s="246"/>
      <c r="X201" s="187" t="s">
        <v>932</v>
      </c>
      <c r="Y201" s="82"/>
      <c r="Z201" s="83" t="s">
        <v>764</v>
      </c>
      <c r="AA201" s="94"/>
      <c r="AB201" s="247"/>
      <c r="AC201" s="248"/>
      <c r="AD201" s="248"/>
      <c r="AE201" s="248"/>
      <c r="AF201" s="248"/>
      <c r="AG201" s="249"/>
      <c r="AH201" s="249"/>
      <c r="AI201" s="249"/>
      <c r="AJ201" s="249"/>
      <c r="AK201" s="86"/>
      <c r="AL201" s="2"/>
    </row>
    <row r="202" spans="1:38" s="11" customFormat="1" ht="15" customHeight="1">
      <c r="A202" s="2"/>
      <c r="B202" s="2"/>
      <c r="C202" s="2"/>
      <c r="D202" s="2"/>
      <c r="E202" s="2"/>
      <c r="F202" s="1" t="s">
        <v>199</v>
      </c>
      <c r="G202" s="1" t="s">
        <v>207</v>
      </c>
      <c r="H202" s="1" t="s">
        <v>223</v>
      </c>
      <c r="I202" s="1" t="s">
        <v>165</v>
      </c>
      <c r="J202" s="1" t="s">
        <v>224</v>
      </c>
      <c r="K202" s="1" t="s">
        <v>200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7:31" s="11" customFormat="1" ht="15" customHeight="1">
      <c r="G203" s="11" t="s">
        <v>155</v>
      </c>
      <c r="I203" s="11" t="s">
        <v>175</v>
      </c>
      <c r="J203" s="11" t="s">
        <v>151</v>
      </c>
      <c r="K203" s="11" t="s">
        <v>270</v>
      </c>
      <c r="L203" s="11" t="s">
        <v>271</v>
      </c>
      <c r="M203" s="11" t="s">
        <v>189</v>
      </c>
      <c r="N203" s="11" t="s">
        <v>667</v>
      </c>
      <c r="O203" s="11" t="s">
        <v>900</v>
      </c>
      <c r="P203" s="11" t="s">
        <v>901</v>
      </c>
      <c r="Q203" s="11" t="s">
        <v>815</v>
      </c>
      <c r="R203" s="11" t="s">
        <v>816</v>
      </c>
      <c r="S203" s="11" t="s">
        <v>161</v>
      </c>
      <c r="T203" s="11" t="s">
        <v>902</v>
      </c>
      <c r="U203" s="11" t="s">
        <v>163</v>
      </c>
      <c r="V203" s="11" t="s">
        <v>175</v>
      </c>
      <c r="W203" s="11" t="s">
        <v>151</v>
      </c>
      <c r="X203" s="11" t="s">
        <v>179</v>
      </c>
      <c r="Y203" s="11" t="s">
        <v>903</v>
      </c>
      <c r="Z203" s="11" t="s">
        <v>212</v>
      </c>
      <c r="AA203" s="11" t="s">
        <v>227</v>
      </c>
      <c r="AB203" s="11" t="s">
        <v>163</v>
      </c>
      <c r="AC203" s="11" t="s">
        <v>599</v>
      </c>
      <c r="AD203" s="11" t="s">
        <v>212</v>
      </c>
      <c r="AE203" s="11" t="s">
        <v>600</v>
      </c>
    </row>
    <row r="204" spans="7:37" s="11" customFormat="1" ht="15" customHeight="1">
      <c r="G204" s="11" t="s">
        <v>110</v>
      </c>
      <c r="I204" s="11" t="s">
        <v>372</v>
      </c>
      <c r="J204" s="11" t="s">
        <v>373</v>
      </c>
      <c r="K204" s="11" t="s">
        <v>420</v>
      </c>
      <c r="L204" s="11" t="s">
        <v>102</v>
      </c>
      <c r="M204" s="11" t="s">
        <v>667</v>
      </c>
      <c r="N204" s="11" t="s">
        <v>369</v>
      </c>
      <c r="O204" s="11" t="s">
        <v>491</v>
      </c>
      <c r="P204" s="11" t="s">
        <v>442</v>
      </c>
      <c r="Q204" s="11" t="s">
        <v>329</v>
      </c>
      <c r="R204" s="11" t="s">
        <v>100</v>
      </c>
      <c r="S204" s="11" t="s">
        <v>492</v>
      </c>
      <c r="T204" s="11" t="s">
        <v>640</v>
      </c>
      <c r="U204" s="11" t="s">
        <v>639</v>
      </c>
      <c r="V204" s="11" t="s">
        <v>627</v>
      </c>
      <c r="W204" s="11" t="s">
        <v>377</v>
      </c>
      <c r="X204" s="11" t="s">
        <v>104</v>
      </c>
      <c r="Y204" s="11" t="s">
        <v>493</v>
      </c>
      <c r="Z204" s="11" t="s">
        <v>641</v>
      </c>
      <c r="AA204" s="11" t="s">
        <v>349</v>
      </c>
      <c r="AB204" s="11" t="s">
        <v>350</v>
      </c>
      <c r="AC204" s="11" t="s">
        <v>494</v>
      </c>
      <c r="AD204" s="11" t="s">
        <v>433</v>
      </c>
      <c r="AE204" s="11" t="s">
        <v>105</v>
      </c>
      <c r="AF204" s="11" t="s">
        <v>345</v>
      </c>
      <c r="AG204" s="11" t="s">
        <v>367</v>
      </c>
      <c r="AH204" s="11" t="s">
        <v>115</v>
      </c>
      <c r="AI204" s="11" t="s">
        <v>667</v>
      </c>
      <c r="AJ204" s="11" t="s">
        <v>349</v>
      </c>
      <c r="AK204" s="11" t="s">
        <v>350</v>
      </c>
    </row>
    <row r="205" spans="8:32" s="11" customFormat="1" ht="15" customHeight="1">
      <c r="H205" s="11" t="s">
        <v>398</v>
      </c>
      <c r="I205" s="11" t="s">
        <v>399</v>
      </c>
      <c r="J205" s="11" t="s">
        <v>485</v>
      </c>
      <c r="K205" s="11" t="s">
        <v>102</v>
      </c>
      <c r="L205" s="11" t="s">
        <v>390</v>
      </c>
      <c r="M205" s="11" t="s">
        <v>329</v>
      </c>
      <c r="N205" s="11" t="s">
        <v>420</v>
      </c>
      <c r="O205" s="11" t="s">
        <v>105</v>
      </c>
      <c r="P205" s="11" t="s">
        <v>372</v>
      </c>
      <c r="Q205" s="11" t="s">
        <v>373</v>
      </c>
      <c r="R205" s="11" t="s">
        <v>420</v>
      </c>
      <c r="S205" s="11" t="s">
        <v>602</v>
      </c>
      <c r="T205" s="11" t="s">
        <v>438</v>
      </c>
      <c r="U205" s="11" t="s">
        <v>115</v>
      </c>
      <c r="V205" s="11" t="s">
        <v>627</v>
      </c>
      <c r="W205" s="11" t="s">
        <v>433</v>
      </c>
      <c r="X205" s="11" t="s">
        <v>495</v>
      </c>
      <c r="Y205" s="11" t="s">
        <v>105</v>
      </c>
      <c r="Z205" s="11" t="s">
        <v>345</v>
      </c>
      <c r="AA205" s="11" t="s">
        <v>367</v>
      </c>
      <c r="AB205" s="11" t="s">
        <v>106</v>
      </c>
      <c r="AC205" s="11" t="s">
        <v>99</v>
      </c>
      <c r="AD205" s="11" t="s">
        <v>107</v>
      </c>
      <c r="AE205" s="11" t="s">
        <v>108</v>
      </c>
      <c r="AF205" s="11" t="s">
        <v>109</v>
      </c>
    </row>
    <row r="206" spans="7:17" s="11" customFormat="1" ht="15" customHeight="1">
      <c r="G206" s="11" t="s">
        <v>117</v>
      </c>
      <c r="I206" s="11" t="s">
        <v>365</v>
      </c>
      <c r="J206" s="11" t="s">
        <v>364</v>
      </c>
      <c r="K206" s="11" t="s">
        <v>102</v>
      </c>
      <c r="L206" s="11" t="s">
        <v>667</v>
      </c>
      <c r="M206" s="11" t="s">
        <v>120</v>
      </c>
      <c r="N206" s="11" t="s">
        <v>100</v>
      </c>
      <c r="O206" s="11" t="s">
        <v>469</v>
      </c>
      <c r="P206" s="11" t="s">
        <v>122</v>
      </c>
      <c r="Q206" s="11" t="s">
        <v>109</v>
      </c>
    </row>
    <row r="207" spans="7:9" s="11" customFormat="1" ht="15" customHeight="1">
      <c r="G207" s="11" t="s">
        <v>124</v>
      </c>
      <c r="I207" s="62" t="s">
        <v>125</v>
      </c>
    </row>
    <row r="208" s="11" customFormat="1" ht="15" customHeight="1">
      <c r="H208" s="62" t="s">
        <v>126</v>
      </c>
    </row>
    <row r="209" s="11" customFormat="1" ht="15" customHeight="1">
      <c r="H209" s="62" t="s">
        <v>127</v>
      </c>
    </row>
    <row r="210" spans="1:38" s="11" customFormat="1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s="11" customFormat="1" ht="15" customHeight="1">
      <c r="A211" s="2"/>
      <c r="B211" s="2"/>
      <c r="C211" s="2"/>
      <c r="D211" s="1" t="s">
        <v>463</v>
      </c>
      <c r="E211" s="2"/>
      <c r="F211" s="1" t="s">
        <v>496</v>
      </c>
      <c r="G211" s="1" t="s">
        <v>497</v>
      </c>
      <c r="H211" s="1" t="s">
        <v>498</v>
      </c>
      <c r="I211" s="1" t="s">
        <v>467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s="11" customFormat="1" ht="15" customHeight="1">
      <c r="A212" s="2"/>
      <c r="B212" s="2"/>
      <c r="C212" s="2"/>
      <c r="D212" s="2"/>
      <c r="E212" s="2"/>
      <c r="F212" s="1" t="s">
        <v>328</v>
      </c>
      <c r="G212" s="1" t="s">
        <v>329</v>
      </c>
      <c r="H212" s="1" t="s">
        <v>499</v>
      </c>
      <c r="I212" s="1" t="s">
        <v>500</v>
      </c>
      <c r="J212" s="1" t="s">
        <v>351</v>
      </c>
      <c r="K212" s="1" t="s">
        <v>429</v>
      </c>
      <c r="L212" s="1" t="s">
        <v>501</v>
      </c>
      <c r="M212" s="1" t="s">
        <v>433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s="11" customFormat="1" ht="15" customHeight="1">
      <c r="A213" s="2"/>
      <c r="B213" s="2"/>
      <c r="C213" s="2"/>
      <c r="D213" s="2"/>
      <c r="E213" s="2"/>
      <c r="F213" s="233" t="s">
        <v>510</v>
      </c>
      <c r="G213" s="234"/>
      <c r="H213" s="234"/>
      <c r="I213" s="234"/>
      <c r="J213" s="234"/>
      <c r="K213" s="234"/>
      <c r="L213" s="235"/>
      <c r="M213" s="233" t="s">
        <v>511</v>
      </c>
      <c r="N213" s="234"/>
      <c r="O213" s="234"/>
      <c r="P213" s="234"/>
      <c r="Q213" s="234"/>
      <c r="R213" s="234"/>
      <c r="S213" s="234"/>
      <c r="T213" s="235"/>
      <c r="U213" s="210" t="s">
        <v>512</v>
      </c>
      <c r="V213" s="211"/>
      <c r="W213" s="211"/>
      <c r="X213" s="211"/>
      <c r="Y213" s="212"/>
      <c r="Z213" s="210" t="s">
        <v>515</v>
      </c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2"/>
      <c r="AL213" s="2"/>
    </row>
    <row r="214" spans="1:38" s="11" customFormat="1" ht="15" customHeight="1">
      <c r="A214" s="2"/>
      <c r="B214" s="2"/>
      <c r="C214" s="2"/>
      <c r="D214" s="2"/>
      <c r="E214" s="2"/>
      <c r="F214" s="240" t="s">
        <v>502</v>
      </c>
      <c r="G214" s="241"/>
      <c r="H214" s="241"/>
      <c r="I214" s="241"/>
      <c r="J214" s="241"/>
      <c r="K214" s="241"/>
      <c r="L214" s="242"/>
      <c r="M214" s="204"/>
      <c r="N214" s="205"/>
      <c r="O214" s="58" t="s">
        <v>513</v>
      </c>
      <c r="P214" s="50"/>
      <c r="Q214" s="236"/>
      <c r="R214" s="236"/>
      <c r="S214" s="16" t="s">
        <v>514</v>
      </c>
      <c r="T214" s="17"/>
      <c r="U214" s="204"/>
      <c r="V214" s="205"/>
      <c r="W214" s="205"/>
      <c r="X214" s="59" t="s">
        <v>494</v>
      </c>
      <c r="Y214" s="49"/>
      <c r="Z214" s="237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9"/>
      <c r="AL214" s="2"/>
    </row>
    <row r="215" spans="1:38" s="11" customFormat="1" ht="15" customHeight="1">
      <c r="A215" s="2"/>
      <c r="B215" s="2"/>
      <c r="C215" s="2"/>
      <c r="D215" s="2"/>
      <c r="E215" s="2"/>
      <c r="F215" s="215" t="s">
        <v>504</v>
      </c>
      <c r="G215" s="216"/>
      <c r="H215" s="216"/>
      <c r="I215" s="216"/>
      <c r="J215" s="216"/>
      <c r="K215" s="216"/>
      <c r="L215" s="217"/>
      <c r="M215" s="204"/>
      <c r="N215" s="205"/>
      <c r="O215" s="58" t="s">
        <v>513</v>
      </c>
      <c r="P215" s="50"/>
      <c r="Q215" s="236"/>
      <c r="R215" s="236"/>
      <c r="S215" s="16" t="s">
        <v>514</v>
      </c>
      <c r="T215" s="17"/>
      <c r="U215" s="204"/>
      <c r="V215" s="205"/>
      <c r="W215" s="205"/>
      <c r="X215" s="59" t="s">
        <v>494</v>
      </c>
      <c r="Y215" s="49"/>
      <c r="Z215" s="207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9"/>
      <c r="AL215" s="2"/>
    </row>
    <row r="216" spans="1:38" s="11" customFormat="1" ht="15" customHeight="1">
      <c r="A216" s="2"/>
      <c r="B216" s="2"/>
      <c r="C216" s="2"/>
      <c r="D216" s="2"/>
      <c r="E216" s="2"/>
      <c r="F216" s="215" t="s">
        <v>505</v>
      </c>
      <c r="G216" s="216"/>
      <c r="H216" s="216"/>
      <c r="I216" s="216"/>
      <c r="J216" s="216"/>
      <c r="K216" s="216"/>
      <c r="L216" s="217"/>
      <c r="M216" s="204"/>
      <c r="N216" s="205"/>
      <c r="O216" s="58" t="s">
        <v>513</v>
      </c>
      <c r="P216" s="50"/>
      <c r="Q216" s="236"/>
      <c r="R216" s="236"/>
      <c r="S216" s="16" t="s">
        <v>514</v>
      </c>
      <c r="T216" s="17"/>
      <c r="U216" s="204"/>
      <c r="V216" s="205"/>
      <c r="W216" s="205"/>
      <c r="X216" s="59" t="s">
        <v>494</v>
      </c>
      <c r="Y216" s="49"/>
      <c r="Z216" s="207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9"/>
      <c r="AL216" s="2"/>
    </row>
    <row r="217" spans="1:38" s="11" customFormat="1" ht="15" customHeight="1">
      <c r="A217" s="2"/>
      <c r="B217" s="2"/>
      <c r="C217" s="2"/>
      <c r="D217" s="2"/>
      <c r="E217" s="2"/>
      <c r="F217" s="215" t="s">
        <v>506</v>
      </c>
      <c r="G217" s="216"/>
      <c r="H217" s="216"/>
      <c r="I217" s="216"/>
      <c r="J217" s="216"/>
      <c r="K217" s="216"/>
      <c r="L217" s="217"/>
      <c r="M217" s="204"/>
      <c r="N217" s="205"/>
      <c r="O217" s="58" t="s">
        <v>513</v>
      </c>
      <c r="P217" s="50"/>
      <c r="Q217" s="236"/>
      <c r="R217" s="236"/>
      <c r="S217" s="16" t="s">
        <v>514</v>
      </c>
      <c r="T217" s="17"/>
      <c r="U217" s="204"/>
      <c r="V217" s="205"/>
      <c r="W217" s="205"/>
      <c r="X217" s="59" t="s">
        <v>494</v>
      </c>
      <c r="Y217" s="49"/>
      <c r="Z217" s="237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9"/>
      <c r="AL217" s="2"/>
    </row>
    <row r="218" spans="1:38" s="11" customFormat="1" ht="15" customHeight="1">
      <c r="A218" s="2"/>
      <c r="B218" s="2"/>
      <c r="C218" s="2"/>
      <c r="D218" s="2"/>
      <c r="E218" s="2"/>
      <c r="F218" s="215" t="s">
        <v>507</v>
      </c>
      <c r="G218" s="216"/>
      <c r="H218" s="216"/>
      <c r="I218" s="216"/>
      <c r="J218" s="216"/>
      <c r="K218" s="216"/>
      <c r="L218" s="217"/>
      <c r="M218" s="204"/>
      <c r="N218" s="205"/>
      <c r="O218" s="58" t="s">
        <v>513</v>
      </c>
      <c r="P218" s="50"/>
      <c r="Q218" s="236"/>
      <c r="R218" s="236"/>
      <c r="S218" s="16" t="s">
        <v>514</v>
      </c>
      <c r="T218" s="17"/>
      <c r="U218" s="204"/>
      <c r="V218" s="205"/>
      <c r="W218" s="205"/>
      <c r="X218" s="59" t="s">
        <v>494</v>
      </c>
      <c r="Y218" s="49"/>
      <c r="Z218" s="207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9"/>
      <c r="AL218" s="2"/>
    </row>
    <row r="219" spans="1:38" s="11" customFormat="1" ht="15" customHeight="1">
      <c r="A219" s="2"/>
      <c r="B219" s="2"/>
      <c r="C219" s="2"/>
      <c r="D219" s="2"/>
      <c r="E219" s="2"/>
      <c r="F219" s="215" t="s">
        <v>503</v>
      </c>
      <c r="G219" s="216"/>
      <c r="H219" s="216"/>
      <c r="I219" s="216"/>
      <c r="J219" s="216"/>
      <c r="K219" s="216"/>
      <c r="L219" s="217"/>
      <c r="M219" s="204"/>
      <c r="N219" s="205"/>
      <c r="O219" s="58" t="s">
        <v>513</v>
      </c>
      <c r="P219" s="50"/>
      <c r="Q219" s="236"/>
      <c r="R219" s="236"/>
      <c r="S219" s="16" t="s">
        <v>514</v>
      </c>
      <c r="T219" s="17"/>
      <c r="U219" s="204"/>
      <c r="V219" s="205"/>
      <c r="W219" s="205"/>
      <c r="X219" s="59" t="s">
        <v>494</v>
      </c>
      <c r="Y219" s="49"/>
      <c r="Z219" s="237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38"/>
      <c r="AK219" s="239"/>
      <c r="AL219" s="2"/>
    </row>
    <row r="220" spans="1:38" s="11" customFormat="1" ht="15" customHeight="1">
      <c r="A220" s="2"/>
      <c r="B220" s="2"/>
      <c r="C220" s="2"/>
      <c r="D220" s="2"/>
      <c r="E220" s="2"/>
      <c r="F220" s="215" t="s">
        <v>508</v>
      </c>
      <c r="G220" s="216"/>
      <c r="H220" s="216"/>
      <c r="I220" s="216"/>
      <c r="J220" s="216"/>
      <c r="K220" s="216"/>
      <c r="L220" s="217"/>
      <c r="M220" s="204"/>
      <c r="N220" s="205"/>
      <c r="O220" s="58" t="s">
        <v>513</v>
      </c>
      <c r="P220" s="50"/>
      <c r="Q220" s="236"/>
      <c r="R220" s="236"/>
      <c r="S220" s="16" t="s">
        <v>514</v>
      </c>
      <c r="T220" s="17"/>
      <c r="U220" s="204"/>
      <c r="V220" s="205"/>
      <c r="W220" s="205"/>
      <c r="X220" s="59" t="s">
        <v>494</v>
      </c>
      <c r="Y220" s="49"/>
      <c r="Z220" s="207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9"/>
      <c r="AL220" s="2"/>
    </row>
    <row r="221" spans="1:38" s="11" customFormat="1" ht="15" customHeight="1">
      <c r="A221" s="2"/>
      <c r="B221" s="2"/>
      <c r="C221" s="2"/>
      <c r="D221" s="2"/>
      <c r="E221" s="2"/>
      <c r="F221" s="215" t="s">
        <v>509</v>
      </c>
      <c r="G221" s="216"/>
      <c r="H221" s="216"/>
      <c r="I221" s="216"/>
      <c r="J221" s="216"/>
      <c r="K221" s="216"/>
      <c r="L221" s="217"/>
      <c r="M221" s="204"/>
      <c r="N221" s="205"/>
      <c r="O221" s="58" t="s">
        <v>513</v>
      </c>
      <c r="P221" s="50"/>
      <c r="Q221" s="236"/>
      <c r="R221" s="236"/>
      <c r="S221" s="16" t="s">
        <v>514</v>
      </c>
      <c r="T221" s="17"/>
      <c r="U221" s="204"/>
      <c r="V221" s="205"/>
      <c r="W221" s="205"/>
      <c r="X221" s="59" t="s">
        <v>494</v>
      </c>
      <c r="Y221" s="49"/>
      <c r="Z221" s="207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9"/>
      <c r="AL221" s="2"/>
    </row>
    <row r="222" spans="1:38" s="11" customFormat="1" ht="15" customHeight="1">
      <c r="A222" s="2"/>
      <c r="B222" s="2"/>
      <c r="C222" s="2"/>
      <c r="D222" s="2"/>
      <c r="E222" s="2"/>
      <c r="F222" s="218" t="s">
        <v>132</v>
      </c>
      <c r="G222" s="219"/>
      <c r="H222" s="219"/>
      <c r="I222" s="219"/>
      <c r="J222" s="219"/>
      <c r="K222" s="219"/>
      <c r="L222" s="220"/>
      <c r="M222" s="204"/>
      <c r="N222" s="205"/>
      <c r="O222" s="58" t="s">
        <v>513</v>
      </c>
      <c r="P222" s="50"/>
      <c r="Q222" s="236"/>
      <c r="R222" s="236"/>
      <c r="S222" s="16" t="s">
        <v>514</v>
      </c>
      <c r="T222" s="17"/>
      <c r="U222" s="204"/>
      <c r="V222" s="205"/>
      <c r="W222" s="205"/>
      <c r="X222" s="59" t="s">
        <v>494</v>
      </c>
      <c r="Y222" s="49"/>
      <c r="Z222" s="237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9"/>
      <c r="AL222" s="2"/>
    </row>
    <row r="223" spans="1:38" s="11" customFormat="1" ht="15" customHeight="1">
      <c r="A223" s="2"/>
      <c r="B223" s="2"/>
      <c r="C223" s="2"/>
      <c r="D223" s="2"/>
      <c r="E223" s="2"/>
      <c r="F223" s="218"/>
      <c r="G223" s="219"/>
      <c r="H223" s="219"/>
      <c r="I223" s="219"/>
      <c r="J223" s="219"/>
      <c r="K223" s="219"/>
      <c r="L223" s="220"/>
      <c r="M223" s="204"/>
      <c r="N223" s="205"/>
      <c r="O223" s="58" t="s">
        <v>513</v>
      </c>
      <c r="P223" s="50"/>
      <c r="Q223" s="236"/>
      <c r="R223" s="236"/>
      <c r="S223" s="16" t="s">
        <v>514</v>
      </c>
      <c r="T223" s="17"/>
      <c r="U223" s="204"/>
      <c r="V223" s="205"/>
      <c r="W223" s="205"/>
      <c r="X223" s="59" t="s">
        <v>494</v>
      </c>
      <c r="Y223" s="49"/>
      <c r="Z223" s="207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9"/>
      <c r="AL223" s="2"/>
    </row>
    <row r="224" spans="1:38" s="11" customFormat="1" ht="15" customHeight="1">
      <c r="A224" s="2"/>
      <c r="B224" s="2"/>
      <c r="C224" s="2"/>
      <c r="D224" s="2"/>
      <c r="E224" s="2"/>
      <c r="F224" s="228"/>
      <c r="G224" s="229"/>
      <c r="H224" s="229"/>
      <c r="I224" s="229"/>
      <c r="J224" s="229"/>
      <c r="K224" s="229"/>
      <c r="L224" s="230"/>
      <c r="M224" s="204"/>
      <c r="N224" s="205"/>
      <c r="O224" s="58" t="s">
        <v>513</v>
      </c>
      <c r="P224" s="50"/>
      <c r="Q224" s="236"/>
      <c r="R224" s="236"/>
      <c r="S224" s="16" t="s">
        <v>514</v>
      </c>
      <c r="T224" s="17"/>
      <c r="U224" s="204"/>
      <c r="V224" s="205"/>
      <c r="W224" s="205"/>
      <c r="X224" s="59" t="s">
        <v>494</v>
      </c>
      <c r="Y224" s="49"/>
      <c r="Z224" s="207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9"/>
      <c r="AL224" s="2"/>
    </row>
    <row r="225" spans="6:37" ht="15" customHeight="1">
      <c r="F225" s="210" t="s">
        <v>532</v>
      </c>
      <c r="G225" s="211"/>
      <c r="H225" s="211"/>
      <c r="I225" s="211"/>
      <c r="J225" s="211"/>
      <c r="K225" s="211"/>
      <c r="L225" s="212"/>
      <c r="M225" s="213">
        <f>IF(SUM(M214:N224)=0,"",SUM(M214:N224))</f>
      </c>
      <c r="N225" s="214"/>
      <c r="O225" s="58" t="s">
        <v>513</v>
      </c>
      <c r="P225" s="21"/>
      <c r="Q225" s="214">
        <f>IF(SUM(Q214:R224)=0,"",SUM(Q214:R224))</f>
      </c>
      <c r="R225" s="214"/>
      <c r="S225" s="16" t="s">
        <v>514</v>
      </c>
      <c r="T225" s="17"/>
      <c r="U225" s="206">
        <f>IF(SUM(U214:W224)=0,"",SUM(U214:W224))</f>
      </c>
      <c r="V225" s="203"/>
      <c r="W225" s="203"/>
      <c r="X225" s="59" t="s">
        <v>494</v>
      </c>
      <c r="Y225" s="49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9"/>
    </row>
    <row r="226" spans="6:11" ht="15" customHeight="1">
      <c r="F226" s="1" t="s">
        <v>199</v>
      </c>
      <c r="G226" s="1" t="s">
        <v>207</v>
      </c>
      <c r="H226" s="1" t="s">
        <v>223</v>
      </c>
      <c r="I226" s="1" t="s">
        <v>165</v>
      </c>
      <c r="J226" s="1" t="s">
        <v>224</v>
      </c>
      <c r="K226" s="1" t="s">
        <v>200</v>
      </c>
    </row>
    <row r="227" spans="1:38" ht="15" customHeight="1">
      <c r="A227" s="11"/>
      <c r="B227" s="11"/>
      <c r="C227" s="11"/>
      <c r="D227" s="11"/>
      <c r="E227" s="11"/>
      <c r="F227" s="11"/>
      <c r="G227" s="11" t="s">
        <v>155</v>
      </c>
      <c r="H227" s="11"/>
      <c r="I227" s="11" t="s">
        <v>926</v>
      </c>
      <c r="J227" s="11" t="s">
        <v>205</v>
      </c>
      <c r="K227" s="11" t="s">
        <v>147</v>
      </c>
      <c r="L227" s="11" t="s">
        <v>796</v>
      </c>
      <c r="M227" s="11" t="s">
        <v>927</v>
      </c>
      <c r="N227" s="11" t="s">
        <v>136</v>
      </c>
      <c r="O227" s="11" t="s">
        <v>177</v>
      </c>
      <c r="P227" s="11" t="s">
        <v>205</v>
      </c>
      <c r="Q227" s="11" t="s">
        <v>161</v>
      </c>
      <c r="R227" s="11" t="s">
        <v>189</v>
      </c>
      <c r="S227" s="11" t="s">
        <v>667</v>
      </c>
      <c r="T227" s="11" t="s">
        <v>900</v>
      </c>
      <c r="U227" s="11" t="s">
        <v>901</v>
      </c>
      <c r="V227" s="11" t="s">
        <v>815</v>
      </c>
      <c r="W227" s="11" t="s">
        <v>816</v>
      </c>
      <c r="X227" s="11" t="s">
        <v>161</v>
      </c>
      <c r="Y227" s="11" t="s">
        <v>902</v>
      </c>
      <c r="Z227" s="11" t="s">
        <v>163</v>
      </c>
      <c r="AA227" s="11" t="s">
        <v>175</v>
      </c>
      <c r="AB227" s="11" t="s">
        <v>151</v>
      </c>
      <c r="AC227" s="11" t="s">
        <v>179</v>
      </c>
      <c r="AD227" s="11" t="s">
        <v>903</v>
      </c>
      <c r="AE227" s="11" t="s">
        <v>137</v>
      </c>
      <c r="AF227" s="11" t="s">
        <v>255</v>
      </c>
      <c r="AG227" s="11" t="s">
        <v>918</v>
      </c>
      <c r="AH227" s="11" t="s">
        <v>926</v>
      </c>
      <c r="AI227" s="11" t="s">
        <v>205</v>
      </c>
      <c r="AJ227" s="11" t="s">
        <v>147</v>
      </c>
      <c r="AK227" s="11" t="s">
        <v>796</v>
      </c>
      <c r="AL227" s="11"/>
    </row>
    <row r="228" spans="1:38" ht="15" customHeight="1">
      <c r="A228" s="11"/>
      <c r="B228" s="11"/>
      <c r="C228" s="11"/>
      <c r="D228" s="11"/>
      <c r="E228" s="11"/>
      <c r="F228" s="11"/>
      <c r="G228" s="11"/>
      <c r="H228" s="11" t="s">
        <v>927</v>
      </c>
      <c r="I228" s="11" t="s">
        <v>136</v>
      </c>
      <c r="J228" s="11" t="s">
        <v>177</v>
      </c>
      <c r="K228" s="11" t="s">
        <v>205</v>
      </c>
      <c r="L228" s="11" t="s">
        <v>158</v>
      </c>
      <c r="M228" s="11" t="s">
        <v>207</v>
      </c>
      <c r="N228" s="11" t="s">
        <v>223</v>
      </c>
      <c r="O228" s="11" t="s">
        <v>227</v>
      </c>
      <c r="P228" s="11" t="s">
        <v>163</v>
      </c>
      <c r="Q228" s="11" t="s">
        <v>599</v>
      </c>
      <c r="R228" s="11" t="s">
        <v>212</v>
      </c>
      <c r="S228" s="11" t="s">
        <v>600</v>
      </c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:38" ht="15" customHeight="1">
      <c r="A229" s="11"/>
      <c r="B229" s="11"/>
      <c r="C229" s="11"/>
      <c r="D229" s="11"/>
      <c r="E229" s="11"/>
      <c r="F229" s="11"/>
      <c r="G229" s="11" t="s">
        <v>110</v>
      </c>
      <c r="H229" s="11"/>
      <c r="I229" s="11" t="s">
        <v>351</v>
      </c>
      <c r="J229" s="11" t="s">
        <v>429</v>
      </c>
      <c r="K229" s="11" t="s">
        <v>501</v>
      </c>
      <c r="L229" s="11" t="s">
        <v>433</v>
      </c>
      <c r="M229" s="11" t="s">
        <v>100</v>
      </c>
      <c r="N229" s="11" t="s">
        <v>102</v>
      </c>
      <c r="O229" s="11" t="s">
        <v>128</v>
      </c>
      <c r="P229" s="11" t="s">
        <v>394</v>
      </c>
      <c r="Q229" s="11" t="s">
        <v>105</v>
      </c>
      <c r="R229" s="11" t="s">
        <v>741</v>
      </c>
      <c r="S229" s="11" t="s">
        <v>101</v>
      </c>
      <c r="T229" s="11" t="s">
        <v>99</v>
      </c>
      <c r="U229" s="11" t="s">
        <v>516</v>
      </c>
      <c r="V229" s="11" t="s">
        <v>517</v>
      </c>
      <c r="W229" s="11" t="s">
        <v>104</v>
      </c>
      <c r="X229" s="11" t="s">
        <v>611</v>
      </c>
      <c r="Y229" s="11" t="s">
        <v>634</v>
      </c>
      <c r="Z229" s="11" t="s">
        <v>642</v>
      </c>
      <c r="AA229" s="11" t="s">
        <v>499</v>
      </c>
      <c r="AB229" s="11" t="s">
        <v>500</v>
      </c>
      <c r="AC229" s="11" t="s">
        <v>105</v>
      </c>
      <c r="AD229" s="11" t="s">
        <v>344</v>
      </c>
      <c r="AE229" s="11" t="s">
        <v>643</v>
      </c>
      <c r="AF229" s="11" t="s">
        <v>667</v>
      </c>
      <c r="AG229" s="11" t="s">
        <v>632</v>
      </c>
      <c r="AH229" s="11" t="s">
        <v>637</v>
      </c>
      <c r="AI229" s="11" t="s">
        <v>644</v>
      </c>
      <c r="AJ229" s="11" t="s">
        <v>645</v>
      </c>
      <c r="AK229" s="11" t="s">
        <v>499</v>
      </c>
      <c r="AL229" s="11"/>
    </row>
    <row r="230" spans="1:38" ht="15" customHeight="1">
      <c r="A230" s="11"/>
      <c r="B230" s="11"/>
      <c r="C230" s="11"/>
      <c r="D230" s="11"/>
      <c r="E230" s="11"/>
      <c r="F230" s="11"/>
      <c r="G230" s="11"/>
      <c r="H230" s="11" t="s">
        <v>500</v>
      </c>
      <c r="I230" s="11" t="s">
        <v>100</v>
      </c>
      <c r="J230" s="11" t="s">
        <v>626</v>
      </c>
      <c r="K230" s="11" t="s">
        <v>98</v>
      </c>
      <c r="L230" s="11" t="s">
        <v>116</v>
      </c>
      <c r="M230" s="11" t="s">
        <v>102</v>
      </c>
      <c r="N230" s="11" t="s">
        <v>113</v>
      </c>
      <c r="O230" s="11"/>
      <c r="P230" s="11" t="s">
        <v>114</v>
      </c>
      <c r="Q230" s="11" t="s">
        <v>431</v>
      </c>
      <c r="R230" s="11" t="s">
        <v>518</v>
      </c>
      <c r="S230" s="11" t="s">
        <v>433</v>
      </c>
      <c r="T230" s="11" t="s">
        <v>108</v>
      </c>
      <c r="U230" s="11" t="s">
        <v>106</v>
      </c>
      <c r="V230" s="11" t="s">
        <v>99</v>
      </c>
      <c r="W230" s="11" t="s">
        <v>107</v>
      </c>
      <c r="X230" s="11" t="s">
        <v>108</v>
      </c>
      <c r="Y230" s="11" t="s">
        <v>109</v>
      </c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3" spans="4:13" ht="15" customHeight="1">
      <c r="D233" s="1" t="s">
        <v>524</v>
      </c>
      <c r="F233" s="1" t="s">
        <v>525</v>
      </c>
      <c r="G233" s="1" t="s">
        <v>526</v>
      </c>
      <c r="H233" s="1" t="s">
        <v>377</v>
      </c>
      <c r="I233" s="1" t="s">
        <v>348</v>
      </c>
      <c r="J233" s="1" t="s">
        <v>525</v>
      </c>
      <c r="K233" s="1" t="s">
        <v>527</v>
      </c>
      <c r="L233" s="1" t="s">
        <v>377</v>
      </c>
      <c r="M233" s="1" t="s">
        <v>433</v>
      </c>
    </row>
    <row r="234" spans="6:37" ht="15" customHeight="1">
      <c r="F234" s="233" t="s">
        <v>528</v>
      </c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35"/>
      <c r="U234" s="233" t="s">
        <v>928</v>
      </c>
      <c r="V234" s="234"/>
      <c r="W234" s="234"/>
      <c r="X234" s="234"/>
      <c r="Y234" s="234"/>
      <c r="Z234" s="234"/>
      <c r="AA234" s="234"/>
      <c r="AB234" s="234"/>
      <c r="AC234" s="235"/>
      <c r="AD234" s="233" t="s">
        <v>912</v>
      </c>
      <c r="AE234" s="234"/>
      <c r="AF234" s="234"/>
      <c r="AG234" s="234"/>
      <c r="AH234" s="234"/>
      <c r="AI234" s="234"/>
      <c r="AJ234" s="234"/>
      <c r="AK234" s="235"/>
    </row>
    <row r="235" spans="6:37" ht="15" customHeight="1">
      <c r="F235" s="215" t="s">
        <v>533</v>
      </c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7"/>
      <c r="U235" s="231"/>
      <c r="V235" s="232"/>
      <c r="W235" s="232"/>
      <c r="X235" s="109" t="s">
        <v>251</v>
      </c>
      <c r="Y235" s="109" t="s">
        <v>199</v>
      </c>
      <c r="Z235" s="232"/>
      <c r="AA235" s="232"/>
      <c r="AB235" s="21" t="s">
        <v>251</v>
      </c>
      <c r="AC235" s="115" t="s">
        <v>200</v>
      </c>
      <c r="AD235" s="228"/>
      <c r="AE235" s="229"/>
      <c r="AF235" s="229"/>
      <c r="AG235" s="229"/>
      <c r="AH235" s="229"/>
      <c r="AI235" s="229"/>
      <c r="AJ235" s="229"/>
      <c r="AK235" s="230"/>
    </row>
    <row r="236" spans="6:37" ht="15" customHeight="1">
      <c r="F236" s="215" t="s">
        <v>534</v>
      </c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7"/>
      <c r="U236" s="231"/>
      <c r="V236" s="232"/>
      <c r="W236" s="232"/>
      <c r="X236" s="109" t="s">
        <v>251</v>
      </c>
      <c r="Y236" s="109" t="s">
        <v>199</v>
      </c>
      <c r="Z236" s="232"/>
      <c r="AA236" s="232"/>
      <c r="AB236" s="21" t="s">
        <v>251</v>
      </c>
      <c r="AC236" s="115" t="s">
        <v>200</v>
      </c>
      <c r="AD236" s="228"/>
      <c r="AE236" s="229"/>
      <c r="AF236" s="229"/>
      <c r="AG236" s="229"/>
      <c r="AH236" s="229"/>
      <c r="AI236" s="229"/>
      <c r="AJ236" s="229"/>
      <c r="AK236" s="230"/>
    </row>
    <row r="237" spans="6:37" ht="15" customHeight="1">
      <c r="F237" s="215" t="s">
        <v>535</v>
      </c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7"/>
      <c r="U237" s="231"/>
      <c r="V237" s="232"/>
      <c r="W237" s="232"/>
      <c r="X237" s="109" t="s">
        <v>251</v>
      </c>
      <c r="Y237" s="109" t="s">
        <v>199</v>
      </c>
      <c r="Z237" s="232"/>
      <c r="AA237" s="232"/>
      <c r="AB237" s="21" t="s">
        <v>251</v>
      </c>
      <c r="AC237" s="115" t="s">
        <v>200</v>
      </c>
      <c r="AD237" s="228"/>
      <c r="AE237" s="229"/>
      <c r="AF237" s="229"/>
      <c r="AG237" s="229"/>
      <c r="AH237" s="229"/>
      <c r="AI237" s="229"/>
      <c r="AJ237" s="229"/>
      <c r="AK237" s="230"/>
    </row>
    <row r="238" spans="6:37" ht="15" customHeight="1">
      <c r="F238" s="215" t="s">
        <v>536</v>
      </c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7"/>
      <c r="U238" s="231"/>
      <c r="V238" s="232"/>
      <c r="W238" s="232"/>
      <c r="X238" s="109" t="s">
        <v>251</v>
      </c>
      <c r="Y238" s="109" t="s">
        <v>199</v>
      </c>
      <c r="Z238" s="232"/>
      <c r="AA238" s="232"/>
      <c r="AB238" s="21" t="s">
        <v>251</v>
      </c>
      <c r="AC238" s="115" t="s">
        <v>200</v>
      </c>
      <c r="AD238" s="228"/>
      <c r="AE238" s="229"/>
      <c r="AF238" s="229"/>
      <c r="AG238" s="229"/>
      <c r="AH238" s="229"/>
      <c r="AI238" s="229"/>
      <c r="AJ238" s="229"/>
      <c r="AK238" s="230"/>
    </row>
    <row r="239" spans="6:37" ht="15" customHeight="1">
      <c r="F239" s="215" t="s">
        <v>537</v>
      </c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7"/>
      <c r="U239" s="231"/>
      <c r="V239" s="232"/>
      <c r="W239" s="232"/>
      <c r="X239" s="109" t="s">
        <v>251</v>
      </c>
      <c r="Y239" s="109" t="s">
        <v>199</v>
      </c>
      <c r="Z239" s="232"/>
      <c r="AA239" s="232"/>
      <c r="AB239" s="21" t="s">
        <v>251</v>
      </c>
      <c r="AC239" s="115" t="s">
        <v>200</v>
      </c>
      <c r="AD239" s="228"/>
      <c r="AE239" s="229"/>
      <c r="AF239" s="229"/>
      <c r="AG239" s="229"/>
      <c r="AH239" s="229"/>
      <c r="AI239" s="229"/>
      <c r="AJ239" s="229"/>
      <c r="AK239" s="230"/>
    </row>
    <row r="240" spans="6:37" ht="15" customHeight="1">
      <c r="F240" s="215" t="s">
        <v>538</v>
      </c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7"/>
      <c r="U240" s="231"/>
      <c r="V240" s="232"/>
      <c r="W240" s="232"/>
      <c r="X240" s="109" t="s">
        <v>251</v>
      </c>
      <c r="Y240" s="109" t="s">
        <v>199</v>
      </c>
      <c r="Z240" s="232"/>
      <c r="AA240" s="232"/>
      <c r="AB240" s="21" t="s">
        <v>251</v>
      </c>
      <c r="AC240" s="115" t="s">
        <v>200</v>
      </c>
      <c r="AD240" s="228"/>
      <c r="AE240" s="229"/>
      <c r="AF240" s="229"/>
      <c r="AG240" s="229"/>
      <c r="AH240" s="229"/>
      <c r="AI240" s="229"/>
      <c r="AJ240" s="229"/>
      <c r="AK240" s="230"/>
    </row>
    <row r="241" spans="6:37" ht="15" customHeight="1">
      <c r="F241" s="215" t="s">
        <v>539</v>
      </c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7"/>
      <c r="U241" s="231"/>
      <c r="V241" s="232"/>
      <c r="W241" s="232"/>
      <c r="X241" s="109" t="s">
        <v>251</v>
      </c>
      <c r="Y241" s="109" t="s">
        <v>199</v>
      </c>
      <c r="Z241" s="232"/>
      <c r="AA241" s="232"/>
      <c r="AB241" s="21" t="s">
        <v>251</v>
      </c>
      <c r="AC241" s="115" t="s">
        <v>200</v>
      </c>
      <c r="AD241" s="228"/>
      <c r="AE241" s="229"/>
      <c r="AF241" s="229"/>
      <c r="AG241" s="229"/>
      <c r="AH241" s="229"/>
      <c r="AI241" s="229"/>
      <c r="AJ241" s="229"/>
      <c r="AK241" s="230"/>
    </row>
    <row r="242" spans="6:37" ht="15" customHeight="1">
      <c r="F242" s="215" t="s">
        <v>540</v>
      </c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7"/>
      <c r="U242" s="231"/>
      <c r="V242" s="232"/>
      <c r="W242" s="232"/>
      <c r="X242" s="109" t="s">
        <v>251</v>
      </c>
      <c r="Y242" s="109" t="s">
        <v>199</v>
      </c>
      <c r="Z242" s="232"/>
      <c r="AA242" s="232"/>
      <c r="AB242" s="21" t="s">
        <v>251</v>
      </c>
      <c r="AC242" s="115" t="s">
        <v>200</v>
      </c>
      <c r="AD242" s="228"/>
      <c r="AE242" s="229"/>
      <c r="AF242" s="229"/>
      <c r="AG242" s="229"/>
      <c r="AH242" s="229"/>
      <c r="AI242" s="229"/>
      <c r="AJ242" s="229"/>
      <c r="AK242" s="230"/>
    </row>
    <row r="243" spans="6:37" ht="15" customHeight="1">
      <c r="F243" s="218" t="s">
        <v>934</v>
      </c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20"/>
      <c r="U243" s="231"/>
      <c r="V243" s="232"/>
      <c r="W243" s="232"/>
      <c r="X243" s="109" t="s">
        <v>251</v>
      </c>
      <c r="Y243" s="109" t="s">
        <v>199</v>
      </c>
      <c r="Z243" s="232"/>
      <c r="AA243" s="232"/>
      <c r="AB243" s="21" t="s">
        <v>251</v>
      </c>
      <c r="AC243" s="115" t="s">
        <v>200</v>
      </c>
      <c r="AD243" s="228"/>
      <c r="AE243" s="229"/>
      <c r="AF243" s="229"/>
      <c r="AG243" s="229"/>
      <c r="AH243" s="229"/>
      <c r="AI243" s="229"/>
      <c r="AJ243" s="229"/>
      <c r="AK243" s="230"/>
    </row>
    <row r="244" spans="6:37" ht="15" customHeight="1">
      <c r="F244" s="218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20"/>
      <c r="U244" s="231"/>
      <c r="V244" s="232"/>
      <c r="W244" s="232"/>
      <c r="X244" s="109" t="s">
        <v>251</v>
      </c>
      <c r="Y244" s="109" t="s">
        <v>199</v>
      </c>
      <c r="Z244" s="232"/>
      <c r="AA244" s="232"/>
      <c r="AB244" s="21" t="s">
        <v>251</v>
      </c>
      <c r="AC244" s="115" t="s">
        <v>200</v>
      </c>
      <c r="AD244" s="228"/>
      <c r="AE244" s="229"/>
      <c r="AF244" s="229"/>
      <c r="AG244" s="229"/>
      <c r="AH244" s="229"/>
      <c r="AI244" s="229"/>
      <c r="AJ244" s="229"/>
      <c r="AK244" s="230"/>
    </row>
    <row r="245" spans="6:37" ht="15" customHeight="1">
      <c r="F245" s="218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20"/>
      <c r="U245" s="231"/>
      <c r="V245" s="232"/>
      <c r="W245" s="232"/>
      <c r="X245" s="109" t="s">
        <v>251</v>
      </c>
      <c r="Y245" s="109" t="s">
        <v>199</v>
      </c>
      <c r="Z245" s="232"/>
      <c r="AA245" s="232"/>
      <c r="AB245" s="21" t="s">
        <v>251</v>
      </c>
      <c r="AC245" s="115" t="s">
        <v>200</v>
      </c>
      <c r="AD245" s="228"/>
      <c r="AE245" s="229"/>
      <c r="AF245" s="229"/>
      <c r="AG245" s="229"/>
      <c r="AH245" s="229"/>
      <c r="AI245" s="229"/>
      <c r="AJ245" s="229"/>
      <c r="AK245" s="230"/>
    </row>
    <row r="246" spans="6:37" ht="15" customHeight="1">
      <c r="F246" s="228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30"/>
      <c r="U246" s="231"/>
      <c r="V246" s="232"/>
      <c r="W246" s="232"/>
      <c r="X246" s="109" t="s">
        <v>251</v>
      </c>
      <c r="Y246" s="109" t="s">
        <v>199</v>
      </c>
      <c r="Z246" s="232"/>
      <c r="AA246" s="232"/>
      <c r="AB246" s="21" t="s">
        <v>251</v>
      </c>
      <c r="AC246" s="115" t="s">
        <v>200</v>
      </c>
      <c r="AD246" s="228"/>
      <c r="AE246" s="229"/>
      <c r="AF246" s="229"/>
      <c r="AG246" s="229"/>
      <c r="AH246" s="229"/>
      <c r="AI246" s="229"/>
      <c r="AJ246" s="229"/>
      <c r="AK246" s="230"/>
    </row>
    <row r="247" spans="6:37" ht="15" customHeight="1">
      <c r="F247" s="228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30"/>
      <c r="U247" s="231"/>
      <c r="V247" s="232"/>
      <c r="W247" s="232"/>
      <c r="X247" s="109" t="s">
        <v>251</v>
      </c>
      <c r="Y247" s="109" t="s">
        <v>199</v>
      </c>
      <c r="Z247" s="232"/>
      <c r="AA247" s="232"/>
      <c r="AB247" s="21" t="s">
        <v>251</v>
      </c>
      <c r="AC247" s="115" t="s">
        <v>200</v>
      </c>
      <c r="AD247" s="228"/>
      <c r="AE247" s="229"/>
      <c r="AF247" s="229"/>
      <c r="AG247" s="229"/>
      <c r="AH247" s="229"/>
      <c r="AI247" s="229"/>
      <c r="AJ247" s="229"/>
      <c r="AK247" s="230"/>
    </row>
    <row r="248" spans="6:37" ht="15" customHeight="1">
      <c r="F248" s="233" t="s">
        <v>532</v>
      </c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235"/>
      <c r="U248" s="226">
        <f>IF(SUM(U235:W247)=0,"",SUM(U235:W247))</f>
      </c>
      <c r="V248" s="227"/>
      <c r="W248" s="227"/>
      <c r="X248" s="109" t="s">
        <v>251</v>
      </c>
      <c r="Y248" s="109" t="s">
        <v>199</v>
      </c>
      <c r="Z248" s="221">
        <f>IF(SUM(Z235:AA247)=0,"",SUM(Z235:AA247))</f>
      </c>
      <c r="AA248" s="222"/>
      <c r="AB248" s="21" t="s">
        <v>251</v>
      </c>
      <c r="AC248" s="115" t="s">
        <v>200</v>
      </c>
      <c r="AD248" s="223"/>
      <c r="AE248" s="224"/>
      <c r="AF248" s="224"/>
      <c r="AG248" s="224"/>
      <c r="AH248" s="224"/>
      <c r="AI248" s="224"/>
      <c r="AJ248" s="224"/>
      <c r="AK248" s="225"/>
    </row>
    <row r="249" spans="6:11" ht="15" customHeight="1">
      <c r="F249" s="1" t="s">
        <v>199</v>
      </c>
      <c r="G249" s="1" t="s">
        <v>207</v>
      </c>
      <c r="H249" s="1" t="s">
        <v>223</v>
      </c>
      <c r="I249" s="1" t="s">
        <v>165</v>
      </c>
      <c r="J249" s="1" t="s">
        <v>224</v>
      </c>
      <c r="K249" s="1" t="s">
        <v>200</v>
      </c>
    </row>
    <row r="250" spans="1:38" ht="15" customHeight="1">
      <c r="A250" s="11"/>
      <c r="B250" s="11"/>
      <c r="C250" s="11"/>
      <c r="D250" s="11"/>
      <c r="E250" s="11"/>
      <c r="F250" s="11"/>
      <c r="G250" s="11" t="s">
        <v>128</v>
      </c>
      <c r="H250" s="11"/>
      <c r="I250" s="11" t="s">
        <v>496</v>
      </c>
      <c r="J250" s="11" t="s">
        <v>541</v>
      </c>
      <c r="K250" s="11" t="s">
        <v>335</v>
      </c>
      <c r="L250" s="11" t="s">
        <v>104</v>
      </c>
      <c r="M250" s="11" t="s">
        <v>365</v>
      </c>
      <c r="N250" s="11" t="s">
        <v>364</v>
      </c>
      <c r="O250" s="11" t="s">
        <v>100</v>
      </c>
      <c r="P250" s="11" t="s">
        <v>102</v>
      </c>
      <c r="Q250" s="11" t="s">
        <v>667</v>
      </c>
      <c r="R250" s="11" t="s">
        <v>646</v>
      </c>
      <c r="S250" s="11" t="s">
        <v>647</v>
      </c>
      <c r="T250" s="11" t="s">
        <v>632</v>
      </c>
      <c r="U250" s="11" t="s">
        <v>642</v>
      </c>
      <c r="V250" s="11" t="s">
        <v>613</v>
      </c>
      <c r="W250" s="11" t="s">
        <v>648</v>
      </c>
      <c r="X250" s="11" t="s">
        <v>634</v>
      </c>
      <c r="Y250" s="11" t="s">
        <v>542</v>
      </c>
      <c r="Z250" s="11" t="s">
        <v>634</v>
      </c>
      <c r="AA250" s="11" t="s">
        <v>113</v>
      </c>
      <c r="AB250" s="11" t="s">
        <v>328</v>
      </c>
      <c r="AC250" s="11" t="s">
        <v>329</v>
      </c>
      <c r="AD250" s="11" t="s">
        <v>442</v>
      </c>
      <c r="AE250" s="11" t="s">
        <v>329</v>
      </c>
      <c r="AF250" s="11" t="s">
        <v>543</v>
      </c>
      <c r="AG250" s="11" t="s">
        <v>114</v>
      </c>
      <c r="AH250" s="11" t="s">
        <v>667</v>
      </c>
      <c r="AI250" s="11" t="s">
        <v>646</v>
      </c>
      <c r="AJ250" s="11" t="s">
        <v>647</v>
      </c>
      <c r="AK250" s="11" t="s">
        <v>632</v>
      </c>
      <c r="AL250" s="11"/>
    </row>
    <row r="251" spans="1:38" ht="15" customHeight="1">
      <c r="A251" s="11"/>
      <c r="B251" s="11"/>
      <c r="C251" s="11"/>
      <c r="D251" s="11"/>
      <c r="E251" s="11"/>
      <c r="F251" s="11"/>
      <c r="G251" s="11"/>
      <c r="H251" s="11" t="s">
        <v>642</v>
      </c>
      <c r="I251" s="11" t="s">
        <v>613</v>
      </c>
      <c r="J251" s="11" t="s">
        <v>611</v>
      </c>
      <c r="K251" s="11" t="s">
        <v>634</v>
      </c>
      <c r="L251" s="11" t="s">
        <v>649</v>
      </c>
      <c r="M251" s="11" t="s">
        <v>634</v>
      </c>
      <c r="N251" s="11" t="s">
        <v>113</v>
      </c>
      <c r="O251" s="11" t="s">
        <v>376</v>
      </c>
      <c r="P251" s="11" t="s">
        <v>379</v>
      </c>
      <c r="Q251" s="11" t="s">
        <v>374</v>
      </c>
      <c r="R251" s="11" t="s">
        <v>375</v>
      </c>
      <c r="S251" s="11" t="s">
        <v>544</v>
      </c>
      <c r="T251" s="11" t="s">
        <v>545</v>
      </c>
      <c r="U251" s="11" t="s">
        <v>377</v>
      </c>
      <c r="V251" s="11" t="s">
        <v>114</v>
      </c>
      <c r="W251" s="11" t="s">
        <v>667</v>
      </c>
      <c r="X251" s="11" t="s">
        <v>646</v>
      </c>
      <c r="Y251" s="11" t="s">
        <v>647</v>
      </c>
      <c r="Z251" s="11" t="s">
        <v>632</v>
      </c>
      <c r="AA251" s="11" t="s">
        <v>642</v>
      </c>
      <c r="AB251" s="11" t="s">
        <v>613</v>
      </c>
      <c r="AC251" s="11" t="s">
        <v>650</v>
      </c>
      <c r="AD251" s="11" t="s">
        <v>651</v>
      </c>
      <c r="AE251" s="11" t="s">
        <v>634</v>
      </c>
      <c r="AF251" s="11" t="s">
        <v>652</v>
      </c>
      <c r="AG251" s="11" t="s">
        <v>653</v>
      </c>
      <c r="AH251" s="11" t="s">
        <v>634</v>
      </c>
      <c r="AI251" s="11" t="s">
        <v>113</v>
      </c>
      <c r="AJ251" s="11" t="s">
        <v>546</v>
      </c>
      <c r="AK251" s="11" t="s">
        <v>547</v>
      </c>
      <c r="AL251" s="11"/>
    </row>
    <row r="252" spans="1:38" ht="15" customHeight="1">
      <c r="A252" s="11"/>
      <c r="B252" s="11"/>
      <c r="C252" s="11"/>
      <c r="D252" s="11"/>
      <c r="E252" s="11"/>
      <c r="F252" s="11"/>
      <c r="G252" s="11"/>
      <c r="H252" s="11" t="s">
        <v>376</v>
      </c>
      <c r="I252" s="11" t="s">
        <v>379</v>
      </c>
      <c r="J252" s="11" t="s">
        <v>374</v>
      </c>
      <c r="K252" s="11" t="s">
        <v>375</v>
      </c>
      <c r="L252" s="11" t="s">
        <v>544</v>
      </c>
      <c r="M252" s="11" t="s">
        <v>545</v>
      </c>
      <c r="N252" s="11" t="s">
        <v>377</v>
      </c>
      <c r="O252" s="11" t="s">
        <v>114</v>
      </c>
      <c r="P252" s="11" t="s">
        <v>667</v>
      </c>
      <c r="Q252" s="11" t="s">
        <v>548</v>
      </c>
      <c r="R252" s="11" t="s">
        <v>328</v>
      </c>
      <c r="S252" s="11" t="s">
        <v>442</v>
      </c>
      <c r="T252" s="11" t="s">
        <v>329</v>
      </c>
      <c r="U252" s="11" t="s">
        <v>445</v>
      </c>
      <c r="V252" s="11" t="s">
        <v>549</v>
      </c>
      <c r="W252" s="11" t="s">
        <v>447</v>
      </c>
      <c r="X252" s="11" t="s">
        <v>524</v>
      </c>
      <c r="Y252" s="11" t="s">
        <v>654</v>
      </c>
      <c r="Z252" s="11" t="s">
        <v>632</v>
      </c>
      <c r="AA252" s="11" t="s">
        <v>634</v>
      </c>
      <c r="AB252" s="11" t="s">
        <v>644</v>
      </c>
      <c r="AC252" s="11" t="s">
        <v>634</v>
      </c>
      <c r="AD252" s="11" t="s">
        <v>667</v>
      </c>
      <c r="AE252" s="11" t="s">
        <v>548</v>
      </c>
      <c r="AF252" s="11" t="s">
        <v>328</v>
      </c>
      <c r="AG252" s="11" t="s">
        <v>458</v>
      </c>
      <c r="AH252" s="11" t="s">
        <v>329</v>
      </c>
      <c r="AI252" s="11" t="s">
        <v>655</v>
      </c>
      <c r="AJ252" s="11" t="s">
        <v>656</v>
      </c>
      <c r="AK252" s="11" t="s">
        <v>637</v>
      </c>
      <c r="AL252" s="11"/>
    </row>
    <row r="253" spans="1:38" ht="15" customHeight="1">
      <c r="A253" s="11"/>
      <c r="B253" s="11"/>
      <c r="C253" s="11"/>
      <c r="D253" s="11"/>
      <c r="E253" s="11"/>
      <c r="F253" s="11"/>
      <c r="G253" s="11"/>
      <c r="H253" s="11" t="s">
        <v>657</v>
      </c>
      <c r="I253" s="11" t="s">
        <v>634</v>
      </c>
      <c r="J253" s="11" t="s">
        <v>667</v>
      </c>
      <c r="K253" s="11" t="s">
        <v>525</v>
      </c>
      <c r="L253" s="11" t="s">
        <v>526</v>
      </c>
      <c r="M253" s="11" t="s">
        <v>543</v>
      </c>
      <c r="N253" s="11" t="s">
        <v>667</v>
      </c>
      <c r="O253" s="11" t="s">
        <v>525</v>
      </c>
      <c r="P253" s="11" t="s">
        <v>527</v>
      </c>
      <c r="Q253" s="11" t="s">
        <v>543</v>
      </c>
      <c r="R253" s="11" t="s">
        <v>667</v>
      </c>
      <c r="S253" s="11" t="s">
        <v>328</v>
      </c>
      <c r="T253" s="11" t="s">
        <v>329</v>
      </c>
      <c r="U253" s="11" t="s">
        <v>525</v>
      </c>
      <c r="V253" s="11" t="s">
        <v>543</v>
      </c>
      <c r="W253" s="11" t="s">
        <v>667</v>
      </c>
      <c r="X253" s="11" t="s">
        <v>103</v>
      </c>
      <c r="Y253" s="11" t="s">
        <v>104</v>
      </c>
      <c r="Z253" s="11" t="s">
        <v>380</v>
      </c>
      <c r="AA253" s="11" t="s">
        <v>104</v>
      </c>
      <c r="AB253" s="11" t="s">
        <v>365</v>
      </c>
      <c r="AC253" s="11" t="s">
        <v>364</v>
      </c>
      <c r="AD253" s="11" t="s">
        <v>105</v>
      </c>
      <c r="AE253" s="11" t="s">
        <v>345</v>
      </c>
      <c r="AF253" s="11" t="s">
        <v>367</v>
      </c>
      <c r="AG253" s="11" t="s">
        <v>106</v>
      </c>
      <c r="AH253" s="11" t="s">
        <v>99</v>
      </c>
      <c r="AI253" s="11" t="s">
        <v>107</v>
      </c>
      <c r="AJ253" s="11" t="s">
        <v>108</v>
      </c>
      <c r="AK253" s="11" t="s">
        <v>109</v>
      </c>
      <c r="AL253" s="11"/>
    </row>
    <row r="254" spans="1:38" ht="15" customHeight="1">
      <c r="A254" s="11"/>
      <c r="B254" s="11"/>
      <c r="C254" s="11"/>
      <c r="D254" s="11"/>
      <c r="E254" s="11"/>
      <c r="F254" s="11"/>
      <c r="G254" s="11"/>
      <c r="H254" s="11" t="s">
        <v>120</v>
      </c>
      <c r="I254" s="11"/>
      <c r="J254" s="11" t="s">
        <v>646</v>
      </c>
      <c r="K254" s="11" t="s">
        <v>647</v>
      </c>
      <c r="L254" s="11" t="s">
        <v>632</v>
      </c>
      <c r="M254" s="11" t="s">
        <v>642</v>
      </c>
      <c r="N254" s="11" t="s">
        <v>613</v>
      </c>
      <c r="O254" s="11" t="s">
        <v>648</v>
      </c>
      <c r="P254" s="11" t="s">
        <v>634</v>
      </c>
      <c r="Q254" s="11" t="s">
        <v>542</v>
      </c>
      <c r="R254" s="11" t="s">
        <v>634</v>
      </c>
      <c r="S254" s="11" t="s">
        <v>113</v>
      </c>
      <c r="T254" s="11" t="s">
        <v>328</v>
      </c>
      <c r="U254" s="11" t="s">
        <v>329</v>
      </c>
      <c r="V254" s="11" t="s">
        <v>442</v>
      </c>
      <c r="W254" s="11" t="s">
        <v>329</v>
      </c>
      <c r="X254" s="11" t="s">
        <v>543</v>
      </c>
      <c r="Y254" s="11" t="s">
        <v>114</v>
      </c>
      <c r="Z254" s="11" t="s">
        <v>667</v>
      </c>
      <c r="AA254" s="11" t="s">
        <v>646</v>
      </c>
      <c r="AB254" s="11" t="s">
        <v>647</v>
      </c>
      <c r="AC254" s="11" t="s">
        <v>632</v>
      </c>
      <c r="AD254" s="11" t="s">
        <v>642</v>
      </c>
      <c r="AE254" s="11" t="s">
        <v>613</v>
      </c>
      <c r="AF254" s="11" t="s">
        <v>611</v>
      </c>
      <c r="AG254" s="11" t="s">
        <v>634</v>
      </c>
      <c r="AH254" s="11" t="s">
        <v>649</v>
      </c>
      <c r="AI254" s="11" t="s">
        <v>634</v>
      </c>
      <c r="AJ254" s="11" t="s">
        <v>113</v>
      </c>
      <c r="AK254" s="11" t="s">
        <v>376</v>
      </c>
      <c r="AL254" s="11"/>
    </row>
    <row r="255" spans="1:38" ht="15" customHeight="1">
      <c r="A255" s="11"/>
      <c r="B255" s="11"/>
      <c r="C255" s="11"/>
      <c r="D255" s="11"/>
      <c r="E255" s="11"/>
      <c r="F255" s="11"/>
      <c r="G255" s="11"/>
      <c r="H255" s="11"/>
      <c r="I255" s="11" t="s">
        <v>379</v>
      </c>
      <c r="J255" s="11" t="s">
        <v>374</v>
      </c>
      <c r="K255" s="11" t="s">
        <v>375</v>
      </c>
      <c r="L255" s="11" t="s">
        <v>544</v>
      </c>
      <c r="M255" s="11" t="s">
        <v>545</v>
      </c>
      <c r="N255" s="11" t="s">
        <v>377</v>
      </c>
      <c r="O255" s="11" t="s">
        <v>114</v>
      </c>
      <c r="P255" s="11" t="s">
        <v>667</v>
      </c>
      <c r="Q255" s="11" t="s">
        <v>646</v>
      </c>
      <c r="R255" s="11" t="s">
        <v>647</v>
      </c>
      <c r="S255" s="11" t="s">
        <v>632</v>
      </c>
      <c r="T255" s="11" t="s">
        <v>642</v>
      </c>
      <c r="U255" s="11" t="s">
        <v>613</v>
      </c>
      <c r="V255" s="11" t="s">
        <v>650</v>
      </c>
      <c r="W255" s="11" t="s">
        <v>651</v>
      </c>
      <c r="X255" s="11" t="s">
        <v>634</v>
      </c>
      <c r="Y255" s="11" t="s">
        <v>652</v>
      </c>
      <c r="Z255" s="11" t="s">
        <v>653</v>
      </c>
      <c r="AA255" s="11" t="s">
        <v>634</v>
      </c>
      <c r="AB255" s="11" t="s">
        <v>113</v>
      </c>
      <c r="AC255" s="11" t="s">
        <v>546</v>
      </c>
      <c r="AD255" s="11" t="s">
        <v>547</v>
      </c>
      <c r="AE255" s="11" t="s">
        <v>376</v>
      </c>
      <c r="AF255" s="11" t="s">
        <v>379</v>
      </c>
      <c r="AG255" s="11" t="s">
        <v>374</v>
      </c>
      <c r="AH255" s="11" t="s">
        <v>375</v>
      </c>
      <c r="AI255" s="11" t="s">
        <v>544</v>
      </c>
      <c r="AJ255" s="11" t="s">
        <v>545</v>
      </c>
      <c r="AK255" s="11" t="s">
        <v>377</v>
      </c>
      <c r="AL255" s="11" t="s">
        <v>114</v>
      </c>
    </row>
    <row r="256" spans="1:38" ht="15" customHeight="1">
      <c r="A256" s="11"/>
      <c r="B256" s="11"/>
      <c r="C256" s="11"/>
      <c r="D256" s="11"/>
      <c r="E256" s="11"/>
      <c r="F256" s="11"/>
      <c r="G256" s="11"/>
      <c r="H256" s="11"/>
      <c r="I256" s="11" t="s">
        <v>108</v>
      </c>
      <c r="J256" s="11" t="s">
        <v>102</v>
      </c>
      <c r="K256" s="11" t="s">
        <v>667</v>
      </c>
      <c r="L256" s="11" t="s">
        <v>658</v>
      </c>
      <c r="M256" s="11" t="s">
        <v>637</v>
      </c>
      <c r="N256" s="11" t="s">
        <v>644</v>
      </c>
      <c r="O256" s="11" t="s">
        <v>634</v>
      </c>
      <c r="P256" s="11" t="s">
        <v>335</v>
      </c>
      <c r="Q256" s="11" t="s">
        <v>111</v>
      </c>
      <c r="R256" s="11" t="s">
        <v>391</v>
      </c>
      <c r="S256" s="11" t="s">
        <v>475</v>
      </c>
      <c r="T256" s="11" t="s">
        <v>106</v>
      </c>
      <c r="U256" s="11" t="s">
        <v>99</v>
      </c>
      <c r="V256" s="11" t="s">
        <v>550</v>
      </c>
      <c r="W256" s="11" t="s">
        <v>551</v>
      </c>
      <c r="X256" s="11" t="s">
        <v>105</v>
      </c>
      <c r="Y256" s="11" t="s">
        <v>551</v>
      </c>
      <c r="Z256" s="11" t="s">
        <v>552</v>
      </c>
      <c r="AA256" s="11" t="s">
        <v>115</v>
      </c>
      <c r="AB256" s="11" t="s">
        <v>667</v>
      </c>
      <c r="AC256" s="11" t="s">
        <v>553</v>
      </c>
      <c r="AD256" s="11" t="s">
        <v>328</v>
      </c>
      <c r="AE256" s="11" t="s">
        <v>554</v>
      </c>
      <c r="AF256" s="11" t="s">
        <v>399</v>
      </c>
      <c r="AG256" s="11" t="s">
        <v>555</v>
      </c>
      <c r="AH256" s="11" t="s">
        <v>111</v>
      </c>
      <c r="AI256" s="11" t="s">
        <v>556</v>
      </c>
      <c r="AJ256" s="11" t="s">
        <v>101</v>
      </c>
      <c r="AK256" s="11" t="s">
        <v>99</v>
      </c>
      <c r="AL256" s="11"/>
    </row>
    <row r="257" spans="1:38" ht="15" customHeight="1">
      <c r="A257" s="11"/>
      <c r="B257" s="11"/>
      <c r="C257" s="11"/>
      <c r="D257" s="11"/>
      <c r="E257" s="11"/>
      <c r="F257" s="11"/>
      <c r="G257" s="11"/>
      <c r="H257" s="11"/>
      <c r="I257" s="11" t="s">
        <v>550</v>
      </c>
      <c r="J257" s="11" t="s">
        <v>551</v>
      </c>
      <c r="K257" s="11" t="s">
        <v>551</v>
      </c>
      <c r="L257" s="11" t="s">
        <v>552</v>
      </c>
      <c r="M257" s="11" t="s">
        <v>377</v>
      </c>
      <c r="N257" s="11" t="s">
        <v>557</v>
      </c>
      <c r="O257" s="11" t="s">
        <v>558</v>
      </c>
      <c r="P257" s="11" t="s">
        <v>100</v>
      </c>
      <c r="Q257" s="11" t="s">
        <v>559</v>
      </c>
      <c r="R257" s="11" t="s">
        <v>370</v>
      </c>
      <c r="S257" s="11" t="s">
        <v>659</v>
      </c>
      <c r="T257" s="11" t="s">
        <v>628</v>
      </c>
      <c r="U257" s="11" t="s">
        <v>627</v>
      </c>
      <c r="V257" s="11" t="s">
        <v>377</v>
      </c>
      <c r="W257" s="11" t="s">
        <v>108</v>
      </c>
      <c r="X257" s="11" t="s">
        <v>106</v>
      </c>
      <c r="Y257" s="11" t="s">
        <v>99</v>
      </c>
      <c r="Z257" s="11" t="s">
        <v>109</v>
      </c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:38" ht="15" customHeight="1">
      <c r="A258" s="11"/>
      <c r="B258" s="11"/>
      <c r="C258" s="11"/>
      <c r="D258" s="11"/>
      <c r="E258" s="11"/>
      <c r="F258" s="11"/>
      <c r="G258" s="11"/>
      <c r="H258" s="11" t="s">
        <v>464</v>
      </c>
      <c r="I258" s="11"/>
      <c r="J258" s="11" t="s">
        <v>548</v>
      </c>
      <c r="K258" s="11" t="s">
        <v>328</v>
      </c>
      <c r="L258" s="11" t="s">
        <v>442</v>
      </c>
      <c r="M258" s="11" t="s">
        <v>329</v>
      </c>
      <c r="N258" s="11" t="s">
        <v>445</v>
      </c>
      <c r="O258" s="11" t="s">
        <v>549</v>
      </c>
      <c r="P258" s="11" t="s">
        <v>447</v>
      </c>
      <c r="Q258" s="11" t="s">
        <v>524</v>
      </c>
      <c r="R258" s="11" t="s">
        <v>654</v>
      </c>
      <c r="S258" s="11" t="s">
        <v>632</v>
      </c>
      <c r="T258" s="11" t="s">
        <v>634</v>
      </c>
      <c r="U258" s="11" t="s">
        <v>644</v>
      </c>
      <c r="V258" s="11" t="s">
        <v>634</v>
      </c>
      <c r="W258" s="11" t="s">
        <v>108</v>
      </c>
      <c r="X258" s="11" t="s">
        <v>102</v>
      </c>
      <c r="Y258" s="11" t="s">
        <v>667</v>
      </c>
      <c r="Z258" s="11" t="s">
        <v>548</v>
      </c>
      <c r="AA258" s="11" t="s">
        <v>328</v>
      </c>
      <c r="AB258" s="11" t="s">
        <v>442</v>
      </c>
      <c r="AC258" s="11" t="s">
        <v>329</v>
      </c>
      <c r="AD258" s="11" t="s">
        <v>445</v>
      </c>
      <c r="AE258" s="11" t="s">
        <v>549</v>
      </c>
      <c r="AF258" s="11" t="s">
        <v>447</v>
      </c>
      <c r="AG258" s="11" t="s">
        <v>524</v>
      </c>
      <c r="AH258" s="11" t="s">
        <v>654</v>
      </c>
      <c r="AI258" s="11" t="s">
        <v>632</v>
      </c>
      <c r="AJ258" s="11" t="s">
        <v>634</v>
      </c>
      <c r="AK258" s="11" t="s">
        <v>644</v>
      </c>
      <c r="AL258" s="11"/>
    </row>
    <row r="259" spans="1:38" ht="15" customHeight="1">
      <c r="A259" s="11"/>
      <c r="B259" s="11"/>
      <c r="C259" s="11"/>
      <c r="D259" s="11"/>
      <c r="E259" s="11"/>
      <c r="F259" s="11"/>
      <c r="G259" s="11"/>
      <c r="H259" s="11"/>
      <c r="I259" s="11" t="s">
        <v>634</v>
      </c>
      <c r="J259" s="11" t="s">
        <v>560</v>
      </c>
      <c r="K259" s="11" t="s">
        <v>363</v>
      </c>
      <c r="L259" s="11" t="s">
        <v>104</v>
      </c>
      <c r="M259" s="11" t="s">
        <v>627</v>
      </c>
      <c r="N259" s="11" t="s">
        <v>605</v>
      </c>
      <c r="O259" s="11" t="s">
        <v>104</v>
      </c>
      <c r="P259" s="11" t="s">
        <v>550</v>
      </c>
      <c r="Q259" s="11" t="s">
        <v>551</v>
      </c>
      <c r="R259" s="11" t="s">
        <v>105</v>
      </c>
      <c r="S259" s="11" t="s">
        <v>561</v>
      </c>
      <c r="T259" s="11" t="s">
        <v>562</v>
      </c>
      <c r="U259" s="11" t="s">
        <v>106</v>
      </c>
      <c r="V259" s="11" t="s">
        <v>99</v>
      </c>
      <c r="W259" s="11" t="s">
        <v>603</v>
      </c>
      <c r="X259" s="11" t="s">
        <v>660</v>
      </c>
      <c r="Y259" s="11" t="s">
        <v>115</v>
      </c>
      <c r="Z259" s="11" t="s">
        <v>116</v>
      </c>
      <c r="AA259" s="11" t="s">
        <v>667</v>
      </c>
      <c r="AB259" s="11" t="s">
        <v>563</v>
      </c>
      <c r="AC259" s="11" t="s">
        <v>564</v>
      </c>
      <c r="AD259" s="11" t="s">
        <v>602</v>
      </c>
      <c r="AE259" s="11" t="s">
        <v>565</v>
      </c>
      <c r="AF259" s="11" t="s">
        <v>566</v>
      </c>
      <c r="AG259" s="11" t="s">
        <v>603</v>
      </c>
      <c r="AH259" s="11" t="s">
        <v>442</v>
      </c>
      <c r="AI259" s="11" t="s">
        <v>329</v>
      </c>
      <c r="AJ259" s="11" t="s">
        <v>445</v>
      </c>
      <c r="AK259" s="11" t="s">
        <v>105</v>
      </c>
      <c r="AL259" s="11"/>
    </row>
    <row r="260" spans="1:38" ht="15" customHeight="1">
      <c r="A260" s="11"/>
      <c r="B260" s="11"/>
      <c r="C260" s="11"/>
      <c r="D260" s="11"/>
      <c r="E260" s="11"/>
      <c r="F260" s="11"/>
      <c r="G260" s="11"/>
      <c r="H260" s="11"/>
      <c r="I260" s="11" t="s">
        <v>549</v>
      </c>
      <c r="J260" s="11" t="s">
        <v>447</v>
      </c>
      <c r="K260" s="11" t="s">
        <v>106</v>
      </c>
      <c r="L260" s="11" t="s">
        <v>99</v>
      </c>
      <c r="M260" s="11" t="s">
        <v>527</v>
      </c>
      <c r="N260" s="11" t="s">
        <v>567</v>
      </c>
      <c r="O260" s="11" t="s">
        <v>105</v>
      </c>
      <c r="P260" s="11" t="s">
        <v>429</v>
      </c>
      <c r="Q260" s="11" t="s">
        <v>106</v>
      </c>
      <c r="R260" s="11" t="s">
        <v>99</v>
      </c>
      <c r="S260" s="11" t="s">
        <v>377</v>
      </c>
      <c r="T260" s="11" t="s">
        <v>108</v>
      </c>
      <c r="U260" s="11" t="s">
        <v>106</v>
      </c>
      <c r="V260" s="11" t="s">
        <v>99</v>
      </c>
      <c r="W260" s="11" t="s">
        <v>109</v>
      </c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:38" ht="15" customHeight="1">
      <c r="A261" s="11"/>
      <c r="B261" s="11"/>
      <c r="C261" s="11"/>
      <c r="D261" s="11"/>
      <c r="E261" s="11"/>
      <c r="F261" s="11"/>
      <c r="G261" s="11"/>
      <c r="H261" s="11" t="s">
        <v>477</v>
      </c>
      <c r="I261" s="11"/>
      <c r="J261" s="11" t="s">
        <v>548</v>
      </c>
      <c r="K261" s="11" t="s">
        <v>328</v>
      </c>
      <c r="L261" s="11" t="s">
        <v>458</v>
      </c>
      <c r="M261" s="11" t="s">
        <v>329</v>
      </c>
      <c r="N261" s="11" t="s">
        <v>655</v>
      </c>
      <c r="O261" s="11" t="s">
        <v>656</v>
      </c>
      <c r="P261" s="11" t="s">
        <v>637</v>
      </c>
      <c r="Q261" s="11" t="s">
        <v>657</v>
      </c>
      <c r="R261" s="11" t="s">
        <v>634</v>
      </c>
      <c r="S261" s="11" t="s">
        <v>108</v>
      </c>
      <c r="T261" s="11" t="s">
        <v>102</v>
      </c>
      <c r="U261" s="11" t="s">
        <v>667</v>
      </c>
      <c r="V261" s="11" t="s">
        <v>548</v>
      </c>
      <c r="W261" s="11" t="s">
        <v>328</v>
      </c>
      <c r="X261" s="11" t="s">
        <v>458</v>
      </c>
      <c r="Y261" s="11" t="s">
        <v>329</v>
      </c>
      <c r="Z261" s="11" t="s">
        <v>655</v>
      </c>
      <c r="AA261" s="11" t="s">
        <v>656</v>
      </c>
      <c r="AB261" s="11" t="s">
        <v>637</v>
      </c>
      <c r="AC261" s="11" t="s">
        <v>657</v>
      </c>
      <c r="AD261" s="11" t="s">
        <v>634</v>
      </c>
      <c r="AE261" s="11" t="s">
        <v>441</v>
      </c>
      <c r="AF261" s="11" t="s">
        <v>363</v>
      </c>
      <c r="AG261" s="11" t="s">
        <v>104</v>
      </c>
      <c r="AH261" s="11" t="s">
        <v>627</v>
      </c>
      <c r="AI261" s="11" t="s">
        <v>605</v>
      </c>
      <c r="AJ261" s="11" t="s">
        <v>104</v>
      </c>
      <c r="AK261" s="11" t="s">
        <v>550</v>
      </c>
      <c r="AL261" s="11"/>
    </row>
    <row r="262" spans="1:38" ht="15" customHeight="1">
      <c r="A262" s="11"/>
      <c r="B262" s="11"/>
      <c r="C262" s="11"/>
      <c r="D262" s="11"/>
      <c r="E262" s="11"/>
      <c r="F262" s="11"/>
      <c r="G262" s="11"/>
      <c r="H262" s="11"/>
      <c r="I262" s="11" t="s">
        <v>551</v>
      </c>
      <c r="J262" s="11" t="s">
        <v>105</v>
      </c>
      <c r="K262" s="11" t="s">
        <v>561</v>
      </c>
      <c r="L262" s="11" t="s">
        <v>562</v>
      </c>
      <c r="M262" s="11" t="s">
        <v>106</v>
      </c>
      <c r="N262" s="11" t="s">
        <v>99</v>
      </c>
      <c r="O262" s="11" t="s">
        <v>603</v>
      </c>
      <c r="P262" s="11" t="s">
        <v>660</v>
      </c>
      <c r="Q262" s="11" t="s">
        <v>115</v>
      </c>
      <c r="R262" s="11" t="s">
        <v>116</v>
      </c>
      <c r="S262" s="11" t="s">
        <v>667</v>
      </c>
      <c r="T262" s="11" t="s">
        <v>548</v>
      </c>
      <c r="U262" s="11" t="s">
        <v>328</v>
      </c>
      <c r="V262" s="11" t="s">
        <v>458</v>
      </c>
      <c r="W262" s="11" t="s">
        <v>329</v>
      </c>
      <c r="X262" s="11" t="s">
        <v>104</v>
      </c>
      <c r="Y262" s="11" t="s">
        <v>568</v>
      </c>
      <c r="Z262" s="11" t="s">
        <v>569</v>
      </c>
      <c r="AA262" s="11" t="s">
        <v>661</v>
      </c>
      <c r="AB262" s="11" t="s">
        <v>378</v>
      </c>
      <c r="AC262" s="11" t="s">
        <v>401</v>
      </c>
      <c r="AD262" s="11" t="s">
        <v>335</v>
      </c>
      <c r="AE262" s="11" t="s">
        <v>104</v>
      </c>
      <c r="AF262" s="11" t="s">
        <v>458</v>
      </c>
      <c r="AG262" s="11" t="s">
        <v>329</v>
      </c>
      <c r="AH262" s="11" t="s">
        <v>100</v>
      </c>
      <c r="AI262" s="11" t="s">
        <v>422</v>
      </c>
      <c r="AJ262" s="11" t="s">
        <v>99</v>
      </c>
      <c r="AK262" s="11" t="s">
        <v>390</v>
      </c>
      <c r="AL262" s="11"/>
    </row>
    <row r="263" spans="1:38" ht="15" customHeight="1">
      <c r="A263" s="11"/>
      <c r="B263" s="11"/>
      <c r="C263" s="11"/>
      <c r="D263" s="11"/>
      <c r="E263" s="11"/>
      <c r="F263" s="11"/>
      <c r="G263" s="11"/>
      <c r="H263" s="11"/>
      <c r="I263" s="11" t="s">
        <v>329</v>
      </c>
      <c r="J263" s="11" t="s">
        <v>570</v>
      </c>
      <c r="K263" s="11" t="s">
        <v>571</v>
      </c>
      <c r="L263" s="11" t="s">
        <v>105</v>
      </c>
      <c r="M263" s="11" t="s">
        <v>572</v>
      </c>
      <c r="N263" s="11" t="s">
        <v>115</v>
      </c>
      <c r="O263" s="11" t="s">
        <v>627</v>
      </c>
      <c r="P263" s="11" t="s">
        <v>458</v>
      </c>
      <c r="Q263" s="11" t="s">
        <v>329</v>
      </c>
      <c r="R263" s="11" t="s">
        <v>655</v>
      </c>
      <c r="S263" s="11" t="s">
        <v>656</v>
      </c>
      <c r="T263" s="11" t="s">
        <v>637</v>
      </c>
      <c r="U263" s="11" t="s">
        <v>105</v>
      </c>
      <c r="V263" s="11" t="s">
        <v>548</v>
      </c>
      <c r="W263" s="11" t="s">
        <v>328</v>
      </c>
      <c r="X263" s="11" t="s">
        <v>573</v>
      </c>
      <c r="Y263" s="11" t="s">
        <v>429</v>
      </c>
      <c r="Z263" s="11" t="s">
        <v>377</v>
      </c>
      <c r="AA263" s="11" t="s">
        <v>100</v>
      </c>
      <c r="AB263" s="11" t="s">
        <v>574</v>
      </c>
      <c r="AC263" s="11" t="s">
        <v>434</v>
      </c>
      <c r="AD263" s="11" t="s">
        <v>348</v>
      </c>
      <c r="AE263" s="11" t="s">
        <v>575</v>
      </c>
      <c r="AF263" s="11" t="s">
        <v>576</v>
      </c>
      <c r="AG263" s="11" t="s">
        <v>115</v>
      </c>
      <c r="AH263" s="11" t="s">
        <v>667</v>
      </c>
      <c r="AI263" s="11" t="s">
        <v>406</v>
      </c>
      <c r="AJ263" s="11" t="s">
        <v>577</v>
      </c>
      <c r="AK263" s="11" t="s">
        <v>578</v>
      </c>
      <c r="AL263" s="11"/>
    </row>
    <row r="264" spans="1:38" ht="15" customHeight="1">
      <c r="A264" s="11"/>
      <c r="B264" s="11"/>
      <c r="C264" s="11"/>
      <c r="D264" s="11"/>
      <c r="E264" s="11"/>
      <c r="F264" s="11"/>
      <c r="G264" s="11"/>
      <c r="H264" s="11"/>
      <c r="I264" s="11" t="s">
        <v>363</v>
      </c>
      <c r="J264" s="11" t="s">
        <v>105</v>
      </c>
      <c r="K264" s="11" t="s">
        <v>579</v>
      </c>
      <c r="L264" s="11" t="s">
        <v>99</v>
      </c>
      <c r="M264" s="11" t="s">
        <v>377</v>
      </c>
      <c r="N264" s="11" t="s">
        <v>108</v>
      </c>
      <c r="O264" s="11" t="s">
        <v>106</v>
      </c>
      <c r="P264" s="11" t="s">
        <v>99</v>
      </c>
      <c r="Q264" s="11" t="s">
        <v>109</v>
      </c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:38" ht="15" customHeight="1">
      <c r="A265" s="11"/>
      <c r="B265" s="11"/>
      <c r="C265" s="11"/>
      <c r="D265" s="11"/>
      <c r="E265" s="11"/>
      <c r="F265" s="11"/>
      <c r="G265" s="11"/>
      <c r="H265" s="11" t="s">
        <v>463</v>
      </c>
      <c r="I265" s="11"/>
      <c r="J265" s="11" t="s">
        <v>525</v>
      </c>
      <c r="K265" s="11" t="s">
        <v>526</v>
      </c>
      <c r="L265" s="11" t="s">
        <v>543</v>
      </c>
      <c r="M265" s="11" t="s">
        <v>108</v>
      </c>
      <c r="N265" s="11" t="s">
        <v>102</v>
      </c>
      <c r="O265" s="11" t="s">
        <v>667</v>
      </c>
      <c r="P265" s="11" t="s">
        <v>525</v>
      </c>
      <c r="Q265" s="11" t="s">
        <v>526</v>
      </c>
      <c r="R265" s="11" t="s">
        <v>543</v>
      </c>
      <c r="S265" s="11" t="s">
        <v>580</v>
      </c>
      <c r="T265" s="11" t="s">
        <v>100</v>
      </c>
      <c r="U265" s="11" t="s">
        <v>581</v>
      </c>
      <c r="V265" s="11" t="s">
        <v>662</v>
      </c>
      <c r="W265" s="11" t="s">
        <v>663</v>
      </c>
      <c r="X265" s="11" t="s">
        <v>525</v>
      </c>
      <c r="Y265" s="11" t="s">
        <v>526</v>
      </c>
      <c r="Z265" s="11" t="s">
        <v>543</v>
      </c>
      <c r="AA265" s="11" t="s">
        <v>113</v>
      </c>
      <c r="AB265" s="11" t="s">
        <v>525</v>
      </c>
      <c r="AC265" s="11" t="s">
        <v>526</v>
      </c>
      <c r="AD265" s="11" t="s">
        <v>543</v>
      </c>
      <c r="AE265" s="11" t="s">
        <v>582</v>
      </c>
      <c r="AF265" s="11" t="s">
        <v>105</v>
      </c>
      <c r="AG265" s="11" t="s">
        <v>344</v>
      </c>
      <c r="AH265" s="11" t="s">
        <v>664</v>
      </c>
      <c r="AI265" s="11" t="s">
        <v>665</v>
      </c>
      <c r="AJ265" s="11" t="s">
        <v>108</v>
      </c>
      <c r="AK265" s="11" t="s">
        <v>106</v>
      </c>
      <c r="AL265" s="11"/>
    </row>
    <row r="266" spans="1:38" ht="15" customHeight="1">
      <c r="A266" s="11"/>
      <c r="B266" s="11"/>
      <c r="C266" s="11"/>
      <c r="D266" s="11"/>
      <c r="E266" s="11"/>
      <c r="F266" s="11"/>
      <c r="G266" s="11"/>
      <c r="H266" s="11"/>
      <c r="I266" s="11" t="s">
        <v>99</v>
      </c>
      <c r="J266" s="11" t="s">
        <v>109</v>
      </c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:38" ht="15" customHeight="1">
      <c r="A267" s="11"/>
      <c r="B267" s="11"/>
      <c r="C267" s="11"/>
      <c r="D267" s="11"/>
      <c r="E267" s="11"/>
      <c r="F267" s="11"/>
      <c r="G267" s="11"/>
      <c r="H267" s="11" t="s">
        <v>524</v>
      </c>
      <c r="I267" s="11"/>
      <c r="J267" s="11" t="s">
        <v>525</v>
      </c>
      <c r="K267" s="11" t="s">
        <v>527</v>
      </c>
      <c r="L267" s="11" t="s">
        <v>543</v>
      </c>
      <c r="M267" s="11" t="s">
        <v>108</v>
      </c>
      <c r="N267" s="11" t="s">
        <v>102</v>
      </c>
      <c r="O267" s="11" t="s">
        <v>667</v>
      </c>
      <c r="P267" s="11" t="s">
        <v>331</v>
      </c>
      <c r="Q267" s="11" t="s">
        <v>329</v>
      </c>
      <c r="R267" s="11" t="s">
        <v>527</v>
      </c>
      <c r="S267" s="11" t="s">
        <v>567</v>
      </c>
      <c r="T267" s="11" t="s">
        <v>446</v>
      </c>
      <c r="U267" s="11" t="s">
        <v>583</v>
      </c>
      <c r="V267" s="11" t="s">
        <v>584</v>
      </c>
      <c r="W267" s="11" t="s">
        <v>585</v>
      </c>
      <c r="X267" s="11" t="s">
        <v>580</v>
      </c>
      <c r="Y267" s="11" t="s">
        <v>100</v>
      </c>
      <c r="Z267" s="11" t="s">
        <v>581</v>
      </c>
      <c r="AA267" s="11" t="s">
        <v>662</v>
      </c>
      <c r="AB267" s="11" t="s">
        <v>663</v>
      </c>
      <c r="AC267" s="11" t="s">
        <v>525</v>
      </c>
      <c r="AD267" s="11" t="s">
        <v>527</v>
      </c>
      <c r="AE267" s="11" t="s">
        <v>543</v>
      </c>
      <c r="AF267" s="11" t="s">
        <v>113</v>
      </c>
      <c r="AG267" s="11" t="s">
        <v>525</v>
      </c>
      <c r="AH267" s="11" t="s">
        <v>527</v>
      </c>
      <c r="AI267" s="11" t="s">
        <v>543</v>
      </c>
      <c r="AJ267" s="11" t="s">
        <v>582</v>
      </c>
      <c r="AK267" s="11" t="s">
        <v>105</v>
      </c>
      <c r="AL267" s="11"/>
    </row>
    <row r="268" spans="1:38" ht="15" customHeight="1">
      <c r="A268" s="11"/>
      <c r="B268" s="11"/>
      <c r="C268" s="11"/>
      <c r="D268" s="11"/>
      <c r="E268" s="11"/>
      <c r="F268" s="11"/>
      <c r="G268" s="11"/>
      <c r="H268" s="11"/>
      <c r="I268" s="11" t="s">
        <v>344</v>
      </c>
      <c r="J268" s="11" t="s">
        <v>664</v>
      </c>
      <c r="K268" s="11" t="s">
        <v>665</v>
      </c>
      <c r="L268" s="11" t="s">
        <v>108</v>
      </c>
      <c r="M268" s="11" t="s">
        <v>106</v>
      </c>
      <c r="N268" s="11" t="s">
        <v>99</v>
      </c>
      <c r="O268" s="11" t="s">
        <v>109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:38" ht="15" customHeight="1">
      <c r="A269" s="11"/>
      <c r="B269" s="11"/>
      <c r="C269" s="11"/>
      <c r="D269" s="11"/>
      <c r="E269" s="11"/>
      <c r="F269" s="11"/>
      <c r="G269" s="11"/>
      <c r="H269" s="11" t="s">
        <v>542</v>
      </c>
      <c r="I269" s="11"/>
      <c r="J269" s="11" t="s">
        <v>328</v>
      </c>
      <c r="K269" s="11" t="s">
        <v>329</v>
      </c>
      <c r="L269" s="11" t="s">
        <v>525</v>
      </c>
      <c r="M269" s="11" t="s">
        <v>543</v>
      </c>
      <c r="N269" s="11" t="s">
        <v>108</v>
      </c>
      <c r="O269" s="11" t="s">
        <v>102</v>
      </c>
      <c r="P269" s="11" t="s">
        <v>667</v>
      </c>
      <c r="Q269" s="11" t="s">
        <v>113</v>
      </c>
      <c r="R269" s="11" t="s">
        <v>341</v>
      </c>
      <c r="S269" s="11" t="s">
        <v>114</v>
      </c>
      <c r="T269" s="11" t="s">
        <v>494</v>
      </c>
      <c r="U269" s="11" t="s">
        <v>497</v>
      </c>
      <c r="V269" s="11" t="s">
        <v>548</v>
      </c>
      <c r="W269" s="11" t="s">
        <v>328</v>
      </c>
      <c r="X269" s="11" t="s">
        <v>525</v>
      </c>
      <c r="Y269" s="11" t="s">
        <v>526</v>
      </c>
      <c r="Z269" s="11" t="s">
        <v>586</v>
      </c>
      <c r="AA269" s="11" t="s">
        <v>347</v>
      </c>
      <c r="AB269" s="11" t="s">
        <v>104</v>
      </c>
      <c r="AC269" s="11" t="s">
        <v>356</v>
      </c>
      <c r="AD269" s="11" t="s">
        <v>386</v>
      </c>
      <c r="AE269" s="11" t="s">
        <v>106</v>
      </c>
      <c r="AF269" s="11" t="s">
        <v>99</v>
      </c>
      <c r="AG269" s="11" t="s">
        <v>328</v>
      </c>
      <c r="AH269" s="11" t="s">
        <v>329</v>
      </c>
      <c r="AI269" s="11" t="s">
        <v>525</v>
      </c>
      <c r="AJ269" s="11" t="s">
        <v>526</v>
      </c>
      <c r="AK269" s="11" t="s">
        <v>543</v>
      </c>
      <c r="AL269" s="11"/>
    </row>
    <row r="270" spans="1:38" ht="15" customHeight="1">
      <c r="A270" s="11"/>
      <c r="B270" s="11"/>
      <c r="C270" s="11"/>
      <c r="D270" s="11"/>
      <c r="E270" s="11"/>
      <c r="F270" s="11"/>
      <c r="G270" s="11"/>
      <c r="H270" s="11"/>
      <c r="I270" s="11" t="s">
        <v>108</v>
      </c>
      <c r="J270" s="11" t="s">
        <v>106</v>
      </c>
      <c r="K270" s="11" t="s">
        <v>99</v>
      </c>
      <c r="L270" s="11" t="s">
        <v>109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:38" ht="15" customHeight="1">
      <c r="A271" s="11"/>
      <c r="B271" s="11"/>
      <c r="C271" s="11"/>
      <c r="D271" s="11"/>
      <c r="E271" s="11"/>
      <c r="F271" s="11"/>
      <c r="G271" s="11"/>
      <c r="H271" s="11" t="s">
        <v>587</v>
      </c>
      <c r="I271" s="11"/>
      <c r="J271" s="11" t="s">
        <v>103</v>
      </c>
      <c r="K271" s="11" t="s">
        <v>104</v>
      </c>
      <c r="L271" s="11" t="s">
        <v>380</v>
      </c>
      <c r="M271" s="11" t="s">
        <v>108</v>
      </c>
      <c r="N271" s="11" t="s">
        <v>102</v>
      </c>
      <c r="O271" s="11" t="s">
        <v>667</v>
      </c>
      <c r="P271" s="11" t="s">
        <v>328</v>
      </c>
      <c r="Q271" s="11" t="s">
        <v>430</v>
      </c>
      <c r="R271" s="11" t="s">
        <v>588</v>
      </c>
      <c r="S271" s="11" t="s">
        <v>548</v>
      </c>
      <c r="T271" s="11" t="s">
        <v>328</v>
      </c>
      <c r="U271" s="11" t="s">
        <v>525</v>
      </c>
      <c r="V271" s="11" t="s">
        <v>526</v>
      </c>
      <c r="W271" s="11" t="s">
        <v>589</v>
      </c>
      <c r="X271" s="11" t="s">
        <v>406</v>
      </c>
      <c r="Y271" s="11" t="s">
        <v>550</v>
      </c>
      <c r="Z271" s="11" t="s">
        <v>551</v>
      </c>
      <c r="AA271" s="11" t="s">
        <v>573</v>
      </c>
      <c r="AB271" s="11" t="s">
        <v>602</v>
      </c>
      <c r="AC271" s="11" t="s">
        <v>384</v>
      </c>
      <c r="AD271" s="11" t="s">
        <v>385</v>
      </c>
      <c r="AE271" s="11" t="s">
        <v>548</v>
      </c>
      <c r="AF271" s="11" t="s">
        <v>328</v>
      </c>
      <c r="AG271" s="11" t="s">
        <v>348</v>
      </c>
      <c r="AH271" s="11" t="s">
        <v>328</v>
      </c>
      <c r="AI271" s="11" t="s">
        <v>329</v>
      </c>
      <c r="AJ271" s="11" t="s">
        <v>525</v>
      </c>
      <c r="AK271" s="11" t="s">
        <v>526</v>
      </c>
      <c r="AL271" s="11"/>
    </row>
    <row r="272" spans="1:38" ht="15" customHeight="1">
      <c r="A272" s="11"/>
      <c r="B272" s="11"/>
      <c r="C272" s="11"/>
      <c r="D272" s="11"/>
      <c r="E272" s="11"/>
      <c r="F272" s="11"/>
      <c r="G272" s="11"/>
      <c r="H272" s="11"/>
      <c r="I272" s="11" t="s">
        <v>550</v>
      </c>
      <c r="J272" s="11" t="s">
        <v>551</v>
      </c>
      <c r="K272" s="11" t="s">
        <v>104</v>
      </c>
      <c r="L272" s="11" t="s">
        <v>551</v>
      </c>
      <c r="M272" s="11" t="s">
        <v>552</v>
      </c>
      <c r="N272" s="11" t="s">
        <v>377</v>
      </c>
      <c r="O272" s="11" t="s">
        <v>667</v>
      </c>
      <c r="P272" s="11" t="s">
        <v>590</v>
      </c>
      <c r="Q272" s="11" t="s">
        <v>445</v>
      </c>
      <c r="R272" s="11" t="s">
        <v>591</v>
      </c>
      <c r="S272" s="11" t="s">
        <v>473</v>
      </c>
      <c r="T272" s="11" t="s">
        <v>592</v>
      </c>
      <c r="U272" s="11" t="s">
        <v>390</v>
      </c>
      <c r="V272" s="11" t="s">
        <v>111</v>
      </c>
      <c r="W272" s="11" t="s">
        <v>356</v>
      </c>
      <c r="X272" s="11" t="s">
        <v>386</v>
      </c>
      <c r="Y272" s="11" t="s">
        <v>106</v>
      </c>
      <c r="Z272" s="11" t="s">
        <v>99</v>
      </c>
      <c r="AA272" s="11" t="s">
        <v>581</v>
      </c>
      <c r="AB272" s="11" t="s">
        <v>593</v>
      </c>
      <c r="AC272" s="11" t="s">
        <v>328</v>
      </c>
      <c r="AD272" s="11" t="s">
        <v>329</v>
      </c>
      <c r="AE272" s="11" t="s">
        <v>442</v>
      </c>
      <c r="AF272" s="11" t="s">
        <v>329</v>
      </c>
      <c r="AG272" s="11" t="s">
        <v>543</v>
      </c>
      <c r="AH272" s="11" t="s">
        <v>113</v>
      </c>
      <c r="AI272" s="11" t="s">
        <v>666</v>
      </c>
      <c r="AJ272" s="11" t="s">
        <v>611</v>
      </c>
      <c r="AK272" s="11" t="s">
        <v>634</v>
      </c>
      <c r="AL272" s="11"/>
    </row>
    <row r="273" spans="1:38" ht="15" customHeight="1">
      <c r="A273" s="11"/>
      <c r="B273" s="11"/>
      <c r="C273" s="11"/>
      <c r="D273" s="11"/>
      <c r="E273" s="11"/>
      <c r="F273" s="11"/>
      <c r="G273" s="11"/>
      <c r="H273" s="11"/>
      <c r="I273" s="11" t="s">
        <v>637</v>
      </c>
      <c r="J273" s="11" t="s">
        <v>650</v>
      </c>
      <c r="K273" s="11" t="s">
        <v>464</v>
      </c>
      <c r="L273" s="11" t="s">
        <v>642</v>
      </c>
      <c r="M273" s="11" t="s">
        <v>644</v>
      </c>
      <c r="N273" s="11" t="s">
        <v>634</v>
      </c>
      <c r="O273" s="11" t="s">
        <v>114</v>
      </c>
      <c r="P273" s="11" t="s">
        <v>667</v>
      </c>
      <c r="Q273" s="11" t="s">
        <v>328</v>
      </c>
      <c r="R273" s="11" t="s">
        <v>329</v>
      </c>
      <c r="S273" s="11" t="s">
        <v>525</v>
      </c>
      <c r="T273" s="11" t="s">
        <v>527</v>
      </c>
      <c r="U273" s="11" t="s">
        <v>442</v>
      </c>
      <c r="V273" s="11" t="s">
        <v>329</v>
      </c>
      <c r="W273" s="11" t="s">
        <v>543</v>
      </c>
      <c r="X273" s="11" t="s">
        <v>113</v>
      </c>
      <c r="Y273" s="11" t="s">
        <v>666</v>
      </c>
      <c r="Z273" s="11" t="s">
        <v>611</v>
      </c>
      <c r="AA273" s="11" t="s">
        <v>634</v>
      </c>
      <c r="AB273" s="11" t="s">
        <v>637</v>
      </c>
      <c r="AC273" s="11" t="s">
        <v>648</v>
      </c>
      <c r="AD273" s="11" t="s">
        <v>634</v>
      </c>
      <c r="AE273" s="11" t="s">
        <v>542</v>
      </c>
      <c r="AF273" s="11" t="s">
        <v>634</v>
      </c>
      <c r="AG273" s="11" t="s">
        <v>114</v>
      </c>
      <c r="AH273" s="11" t="s">
        <v>103</v>
      </c>
      <c r="AI273" s="11" t="s">
        <v>104</v>
      </c>
      <c r="AJ273" s="11" t="s">
        <v>380</v>
      </c>
      <c r="AK273" s="11" t="s">
        <v>328</v>
      </c>
      <c r="AL273" s="11"/>
    </row>
    <row r="274" spans="1:38" ht="15" customHeight="1">
      <c r="A274" s="11"/>
      <c r="B274" s="11"/>
      <c r="C274" s="11"/>
      <c r="D274" s="11"/>
      <c r="E274" s="11"/>
      <c r="F274" s="11"/>
      <c r="G274" s="11"/>
      <c r="H274" s="11"/>
      <c r="I274" s="11" t="s">
        <v>329</v>
      </c>
      <c r="J274" s="11" t="s">
        <v>442</v>
      </c>
      <c r="K274" s="11" t="s">
        <v>329</v>
      </c>
      <c r="L274" s="11" t="s">
        <v>543</v>
      </c>
      <c r="M274" s="11" t="s">
        <v>104</v>
      </c>
      <c r="N274" s="11" t="s">
        <v>601</v>
      </c>
      <c r="O274" s="11" t="s">
        <v>339</v>
      </c>
      <c r="P274" s="11" t="s">
        <v>667</v>
      </c>
      <c r="Q274" s="11" t="s">
        <v>429</v>
      </c>
      <c r="R274" s="11" t="s">
        <v>496</v>
      </c>
      <c r="S274" s="11" t="s">
        <v>541</v>
      </c>
      <c r="T274" s="11" t="s">
        <v>377</v>
      </c>
      <c r="U274" s="11" t="s">
        <v>329</v>
      </c>
      <c r="V274" s="11" t="s">
        <v>519</v>
      </c>
      <c r="W274" s="11" t="s">
        <v>100</v>
      </c>
      <c r="X274" s="11" t="s">
        <v>422</v>
      </c>
      <c r="Y274" s="11" t="s">
        <v>99</v>
      </c>
      <c r="Z274" s="11" t="s">
        <v>496</v>
      </c>
      <c r="AA274" s="11" t="s">
        <v>541</v>
      </c>
      <c r="AB274" s="11" t="s">
        <v>105</v>
      </c>
      <c r="AC274" s="11" t="s">
        <v>429</v>
      </c>
      <c r="AD274" s="11" t="s">
        <v>106</v>
      </c>
      <c r="AE274" s="11" t="s">
        <v>99</v>
      </c>
      <c r="AF274" s="11" t="s">
        <v>377</v>
      </c>
      <c r="AG274" s="11" t="s">
        <v>113</v>
      </c>
      <c r="AH274" s="11" t="s">
        <v>372</v>
      </c>
      <c r="AI274" s="11" t="s">
        <v>373</v>
      </c>
      <c r="AJ274" s="11" t="s">
        <v>374</v>
      </c>
      <c r="AK274" s="11" t="s">
        <v>375</v>
      </c>
      <c r="AL274" s="11"/>
    </row>
    <row r="275" spans="1:38" ht="15" customHeight="1">
      <c r="A275" s="11"/>
      <c r="B275" s="11"/>
      <c r="C275" s="11"/>
      <c r="D275" s="11"/>
      <c r="E275" s="11"/>
      <c r="F275" s="11"/>
      <c r="G275" s="11"/>
      <c r="H275" s="11"/>
      <c r="I275" s="11" t="s">
        <v>104</v>
      </c>
      <c r="J275" s="11" t="s">
        <v>381</v>
      </c>
      <c r="K275" s="11" t="s">
        <v>382</v>
      </c>
      <c r="L275" s="11" t="s">
        <v>100</v>
      </c>
      <c r="M275" s="11" t="s">
        <v>422</v>
      </c>
      <c r="N275" s="11" t="s">
        <v>99</v>
      </c>
      <c r="O275" s="11" t="s">
        <v>496</v>
      </c>
      <c r="P275" s="11" t="s">
        <v>541</v>
      </c>
      <c r="Q275" s="11" t="s">
        <v>377</v>
      </c>
      <c r="R275" s="11" t="s">
        <v>105</v>
      </c>
      <c r="S275" s="11" t="s">
        <v>594</v>
      </c>
      <c r="T275" s="11" t="s">
        <v>663</v>
      </c>
      <c r="U275" s="11" t="s">
        <v>665</v>
      </c>
      <c r="V275" s="11" t="s">
        <v>108</v>
      </c>
      <c r="W275" s="11" t="s">
        <v>106</v>
      </c>
      <c r="X275" s="11" t="s">
        <v>99</v>
      </c>
      <c r="Y275" s="11" t="s">
        <v>109</v>
      </c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:38" ht="15" customHeight="1">
      <c r="A276" s="11"/>
      <c r="B276" s="11"/>
      <c r="C276" s="11"/>
      <c r="D276" s="11"/>
      <c r="E276" s="11"/>
      <c r="F276" s="11"/>
      <c r="G276" s="11" t="s">
        <v>201</v>
      </c>
      <c r="H276" s="11"/>
      <c r="I276" s="11" t="s">
        <v>251</v>
      </c>
      <c r="J276" s="11" t="s">
        <v>205</v>
      </c>
      <c r="K276" s="11" t="s">
        <v>161</v>
      </c>
      <c r="L276" s="11" t="s">
        <v>189</v>
      </c>
      <c r="M276" s="11" t="s">
        <v>667</v>
      </c>
      <c r="N276" s="11" t="s">
        <v>900</v>
      </c>
      <c r="O276" s="11" t="s">
        <v>901</v>
      </c>
      <c r="P276" s="11" t="s">
        <v>815</v>
      </c>
      <c r="Q276" s="11" t="s">
        <v>816</v>
      </c>
      <c r="R276" s="11" t="s">
        <v>161</v>
      </c>
      <c r="S276" s="11" t="s">
        <v>902</v>
      </c>
      <c r="T276" s="11" t="s">
        <v>163</v>
      </c>
      <c r="U276" s="11" t="s">
        <v>175</v>
      </c>
      <c r="V276" s="11" t="s">
        <v>151</v>
      </c>
      <c r="W276" s="11" t="s">
        <v>179</v>
      </c>
      <c r="X276" s="11" t="s">
        <v>903</v>
      </c>
      <c r="Y276" s="11" t="s">
        <v>137</v>
      </c>
      <c r="Z276" s="11" t="s">
        <v>219</v>
      </c>
      <c r="AA276" s="11" t="s">
        <v>918</v>
      </c>
      <c r="AB276" s="11" t="s">
        <v>251</v>
      </c>
      <c r="AC276" s="11" t="s">
        <v>266</v>
      </c>
      <c r="AD276" s="11" t="s">
        <v>158</v>
      </c>
      <c r="AE276" s="11" t="s">
        <v>207</v>
      </c>
      <c r="AF276" s="11" t="s">
        <v>223</v>
      </c>
      <c r="AG276" s="11" t="s">
        <v>606</v>
      </c>
      <c r="AH276" s="11" t="s">
        <v>667</v>
      </c>
      <c r="AI276" s="11" t="s">
        <v>900</v>
      </c>
      <c r="AJ276" s="11" t="s">
        <v>901</v>
      </c>
      <c r="AK276" s="11" t="s">
        <v>175</v>
      </c>
      <c r="AL276" s="11"/>
    </row>
    <row r="277" spans="1:38" ht="15" customHeight="1">
      <c r="A277" s="11"/>
      <c r="B277" s="11"/>
      <c r="C277" s="11"/>
      <c r="D277" s="11"/>
      <c r="E277" s="11"/>
      <c r="F277" s="11"/>
      <c r="G277" s="11"/>
      <c r="H277" s="11" t="s">
        <v>151</v>
      </c>
      <c r="I277" s="11" t="s">
        <v>179</v>
      </c>
      <c r="J277" s="11" t="s">
        <v>903</v>
      </c>
      <c r="K277" s="11" t="s">
        <v>161</v>
      </c>
      <c r="L277" s="11" t="s">
        <v>911</v>
      </c>
      <c r="M277" s="11" t="s">
        <v>718</v>
      </c>
      <c r="N277" s="11" t="s">
        <v>161</v>
      </c>
      <c r="O277" s="11" t="s">
        <v>929</v>
      </c>
      <c r="P277" s="11" t="s">
        <v>181</v>
      </c>
      <c r="Q277" s="11" t="s">
        <v>606</v>
      </c>
      <c r="R277" s="11" t="s">
        <v>718</v>
      </c>
      <c r="S277" s="11" t="s">
        <v>251</v>
      </c>
      <c r="T277" s="11" t="s">
        <v>266</v>
      </c>
      <c r="U277" s="11" t="s">
        <v>158</v>
      </c>
      <c r="V277" s="11" t="s">
        <v>199</v>
      </c>
      <c r="W277" s="11"/>
      <c r="X277" s="11"/>
      <c r="Y277" s="11" t="s">
        <v>200</v>
      </c>
      <c r="Z277" s="11" t="s">
        <v>919</v>
      </c>
      <c r="AA277" s="11" t="s">
        <v>920</v>
      </c>
      <c r="AB277" s="11" t="s">
        <v>205</v>
      </c>
      <c r="AC277" s="11" t="s">
        <v>212</v>
      </c>
      <c r="AD277" s="11" t="s">
        <v>606</v>
      </c>
      <c r="AE277" s="11" t="s">
        <v>169</v>
      </c>
      <c r="AF277" s="11" t="s">
        <v>209</v>
      </c>
      <c r="AG277" s="11" t="s">
        <v>207</v>
      </c>
      <c r="AH277" s="11" t="s">
        <v>227</v>
      </c>
      <c r="AI277" s="11" t="s">
        <v>163</v>
      </c>
      <c r="AJ277" s="11" t="s">
        <v>599</v>
      </c>
      <c r="AK277" s="11" t="s">
        <v>212</v>
      </c>
      <c r="AL277" s="11" t="s">
        <v>600</v>
      </c>
    </row>
    <row r="278" spans="19:25" ht="15" customHeight="1">
      <c r="S278" s="61"/>
      <c r="T278" s="61"/>
      <c r="U278" s="61"/>
      <c r="V278" s="61"/>
      <c r="W278" s="61"/>
      <c r="X278" s="61"/>
      <c r="Y278" s="61"/>
    </row>
    <row r="279" spans="2:25" ht="15" customHeight="1">
      <c r="B279" s="1" t="s">
        <v>691</v>
      </c>
      <c r="D279" s="12" t="s">
        <v>0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16"/>
      <c r="U279" s="116"/>
      <c r="V279" s="3"/>
      <c r="W279" s="3"/>
      <c r="X279" s="3"/>
      <c r="Y279" s="61"/>
    </row>
    <row r="280" spans="4:25" ht="15" customHeight="1">
      <c r="D280" s="70" t="s">
        <v>1</v>
      </c>
      <c r="S280" s="61"/>
      <c r="T280" s="61"/>
      <c r="U280" s="61"/>
      <c r="V280" s="61"/>
      <c r="W280" s="61"/>
      <c r="X280" s="61"/>
      <c r="Y280" s="61"/>
    </row>
  </sheetData>
  <sheetProtection formatCells="0"/>
  <mergeCells count="451">
    <mergeCell ref="AO2:BE5"/>
    <mergeCell ref="E6:F6"/>
    <mergeCell ref="H6:I6"/>
    <mergeCell ref="K6:L6"/>
    <mergeCell ref="AI8:AJ8"/>
    <mergeCell ref="AC11:AD11"/>
    <mergeCell ref="AF11:AG11"/>
    <mergeCell ref="AI11:AJ11"/>
    <mergeCell ref="C13:F13"/>
    <mergeCell ref="V15:AK15"/>
    <mergeCell ref="V17:AK17"/>
    <mergeCell ref="V19:AH19"/>
    <mergeCell ref="F22:M22"/>
    <mergeCell ref="N22:Y22"/>
    <mergeCell ref="Z22:AK22"/>
    <mergeCell ref="F23:G29"/>
    <mergeCell ref="H23:M23"/>
    <mergeCell ref="N23:Y23"/>
    <mergeCell ref="Z23:AK23"/>
    <mergeCell ref="H24:M24"/>
    <mergeCell ref="N24:Y24"/>
    <mergeCell ref="Z24:AK24"/>
    <mergeCell ref="H25:M25"/>
    <mergeCell ref="N25:Y25"/>
    <mergeCell ref="Z25:AK25"/>
    <mergeCell ref="H26:M26"/>
    <mergeCell ref="N26:Y26"/>
    <mergeCell ref="Z26:AK26"/>
    <mergeCell ref="H27:M27"/>
    <mergeCell ref="N27:Y27"/>
    <mergeCell ref="Z27:AK27"/>
    <mergeCell ref="H28:M28"/>
    <mergeCell ref="N28:Y28"/>
    <mergeCell ref="Z28:AK28"/>
    <mergeCell ref="H29:M29"/>
    <mergeCell ref="N29:Y29"/>
    <mergeCell ref="Z29:AK29"/>
    <mergeCell ref="F30:G34"/>
    <mergeCell ref="H30:M30"/>
    <mergeCell ref="N30:Y30"/>
    <mergeCell ref="Z30:AK30"/>
    <mergeCell ref="H31:M31"/>
    <mergeCell ref="N31:Y31"/>
    <mergeCell ref="Z31:AK31"/>
    <mergeCell ref="H32:M32"/>
    <mergeCell ref="N32:Y32"/>
    <mergeCell ref="Z32:AK32"/>
    <mergeCell ref="H33:M33"/>
    <mergeCell ref="N33:Y33"/>
    <mergeCell ref="Z33:AK33"/>
    <mergeCell ref="H34:M34"/>
    <mergeCell ref="N34:Y34"/>
    <mergeCell ref="Z34:AK34"/>
    <mergeCell ref="T44:U44"/>
    <mergeCell ref="K48:M48"/>
    <mergeCell ref="W48:Y48"/>
    <mergeCell ref="F51:M52"/>
    <mergeCell ref="N51:AE51"/>
    <mergeCell ref="AF51:AK52"/>
    <mergeCell ref="N52:S52"/>
    <mergeCell ref="T52:Y52"/>
    <mergeCell ref="Z52:AE52"/>
    <mergeCell ref="AG53:AI53"/>
    <mergeCell ref="F54:M54"/>
    <mergeCell ref="O54:Q54"/>
    <mergeCell ref="U54:W54"/>
    <mergeCell ref="AA54:AC54"/>
    <mergeCell ref="AG54:AI54"/>
    <mergeCell ref="F53:M53"/>
    <mergeCell ref="O53:Q53"/>
    <mergeCell ref="U53:W53"/>
    <mergeCell ref="AA53:AC53"/>
    <mergeCell ref="AG55:AI55"/>
    <mergeCell ref="F56:M56"/>
    <mergeCell ref="O56:Q56"/>
    <mergeCell ref="U56:W56"/>
    <mergeCell ref="AA56:AC56"/>
    <mergeCell ref="AG56:AI56"/>
    <mergeCell ref="F55:M55"/>
    <mergeCell ref="O55:Q55"/>
    <mergeCell ref="U55:W55"/>
    <mergeCell ref="AA55:AC55"/>
    <mergeCell ref="AG57:AI57"/>
    <mergeCell ref="F58:M58"/>
    <mergeCell ref="O58:Q58"/>
    <mergeCell ref="U58:W58"/>
    <mergeCell ref="AA58:AC58"/>
    <mergeCell ref="AG58:AI58"/>
    <mergeCell ref="F57:M57"/>
    <mergeCell ref="O57:Q57"/>
    <mergeCell ref="U57:W57"/>
    <mergeCell ref="AA57:AC57"/>
    <mergeCell ref="AG59:AI59"/>
    <mergeCell ref="F60:M60"/>
    <mergeCell ref="O60:Q60"/>
    <mergeCell ref="U60:W60"/>
    <mergeCell ref="AA60:AC60"/>
    <mergeCell ref="AG60:AI60"/>
    <mergeCell ref="F59:M59"/>
    <mergeCell ref="O59:Q59"/>
    <mergeCell ref="U59:W59"/>
    <mergeCell ref="AA59:AC59"/>
    <mergeCell ref="AG61:AI61"/>
    <mergeCell ref="I84:AL84"/>
    <mergeCell ref="H85:AK85"/>
    <mergeCell ref="F91:N91"/>
    <mergeCell ref="O91:U91"/>
    <mergeCell ref="V91:AK91"/>
    <mergeCell ref="F61:M61"/>
    <mergeCell ref="O61:Q61"/>
    <mergeCell ref="U61:W61"/>
    <mergeCell ref="AA61:AC61"/>
    <mergeCell ref="F92:N92"/>
    <mergeCell ref="O92:U92"/>
    <mergeCell ref="X92:AA92"/>
    <mergeCell ref="AD92:AK92"/>
    <mergeCell ref="F93:N93"/>
    <mergeCell ref="O93:U93"/>
    <mergeCell ref="X93:AA93"/>
    <mergeCell ref="AD93:AK93"/>
    <mergeCell ref="F94:N94"/>
    <mergeCell ref="O94:U94"/>
    <mergeCell ref="X94:AA94"/>
    <mergeCell ref="AD94:AK94"/>
    <mergeCell ref="F95:N95"/>
    <mergeCell ref="O95:U95"/>
    <mergeCell ref="X95:AA95"/>
    <mergeCell ref="AD95:AK95"/>
    <mergeCell ref="F96:N96"/>
    <mergeCell ref="O96:U96"/>
    <mergeCell ref="X96:AA96"/>
    <mergeCell ref="AD96:AK96"/>
    <mergeCell ref="F102:N102"/>
    <mergeCell ref="O102:U102"/>
    <mergeCell ref="V102:AK102"/>
    <mergeCell ref="F103:N103"/>
    <mergeCell ref="O103:U103"/>
    <mergeCell ref="V103:AK103"/>
    <mergeCell ref="F104:N104"/>
    <mergeCell ref="O104:U104"/>
    <mergeCell ref="V104:AK104"/>
    <mergeCell ref="F105:N105"/>
    <mergeCell ref="O105:U105"/>
    <mergeCell ref="V105:AK105"/>
    <mergeCell ref="F106:N106"/>
    <mergeCell ref="O106:U106"/>
    <mergeCell ref="V106:AK106"/>
    <mergeCell ref="F107:N107"/>
    <mergeCell ref="O107:U107"/>
    <mergeCell ref="V107:AK107"/>
    <mergeCell ref="F114:N115"/>
    <mergeCell ref="O114:U114"/>
    <mergeCell ref="V114:AK115"/>
    <mergeCell ref="O115:U115"/>
    <mergeCell ref="F116:N116"/>
    <mergeCell ref="O116:S116"/>
    <mergeCell ref="W116:AD116"/>
    <mergeCell ref="AE116:AI116"/>
    <mergeCell ref="F117:N117"/>
    <mergeCell ref="O117:S117"/>
    <mergeCell ref="W117:AD117"/>
    <mergeCell ref="AE117:AI117"/>
    <mergeCell ref="F118:N118"/>
    <mergeCell ref="O118:S118"/>
    <mergeCell ref="W118:AD118"/>
    <mergeCell ref="AE118:AI118"/>
    <mergeCell ref="F119:N119"/>
    <mergeCell ref="O119:S119"/>
    <mergeCell ref="F120:N120"/>
    <mergeCell ref="O120:S120"/>
    <mergeCell ref="K133:Q133"/>
    <mergeCell ref="T133:Z133"/>
    <mergeCell ref="F134:R135"/>
    <mergeCell ref="S134:AD135"/>
    <mergeCell ref="AE134:AK134"/>
    <mergeCell ref="AE135:AK135"/>
    <mergeCell ref="F136:G145"/>
    <mergeCell ref="H136:K138"/>
    <mergeCell ref="S136:V136"/>
    <mergeCell ref="W136:X136"/>
    <mergeCell ref="Y136:AB136"/>
    <mergeCell ref="AC136:AD136"/>
    <mergeCell ref="AE136:AH136"/>
    <mergeCell ref="S137:V137"/>
    <mergeCell ref="W137:X137"/>
    <mergeCell ref="Y137:AB137"/>
    <mergeCell ref="AC137:AD137"/>
    <mergeCell ref="AE137:AH137"/>
    <mergeCell ref="S138:V138"/>
    <mergeCell ref="W138:X138"/>
    <mergeCell ref="Y138:AB138"/>
    <mergeCell ref="AC138:AD138"/>
    <mergeCell ref="AE138:AH138"/>
    <mergeCell ref="H139:K144"/>
    <mergeCell ref="S139:V139"/>
    <mergeCell ref="W139:X139"/>
    <mergeCell ref="Y139:AB139"/>
    <mergeCell ref="AC139:AD139"/>
    <mergeCell ref="AE139:AH139"/>
    <mergeCell ref="S140:V140"/>
    <mergeCell ref="W140:X140"/>
    <mergeCell ref="Y140:AB140"/>
    <mergeCell ref="AC140:AD140"/>
    <mergeCell ref="AE140:AH140"/>
    <mergeCell ref="L141:M143"/>
    <mergeCell ref="N141:R141"/>
    <mergeCell ref="S141:V141"/>
    <mergeCell ref="W141:X141"/>
    <mergeCell ref="Y141:AB141"/>
    <mergeCell ref="AC141:AD141"/>
    <mergeCell ref="N143:R143"/>
    <mergeCell ref="S143:V143"/>
    <mergeCell ref="AE141:AH141"/>
    <mergeCell ref="N142:R142"/>
    <mergeCell ref="S142:V142"/>
    <mergeCell ref="W142:X142"/>
    <mergeCell ref="Y142:AB142"/>
    <mergeCell ref="AC142:AD142"/>
    <mergeCell ref="AE142:AH142"/>
    <mergeCell ref="AE143:AH143"/>
    <mergeCell ref="S144:V144"/>
    <mergeCell ref="W144:X144"/>
    <mergeCell ref="Y144:AB144"/>
    <mergeCell ref="AC144:AD144"/>
    <mergeCell ref="AE144:AH144"/>
    <mergeCell ref="W143:X143"/>
    <mergeCell ref="Y143:AB143"/>
    <mergeCell ref="AC143:AD143"/>
    <mergeCell ref="AE145:AH145"/>
    <mergeCell ref="S146:V146"/>
    <mergeCell ref="W146:X146"/>
    <mergeCell ref="Y146:AB146"/>
    <mergeCell ref="AC146:AD146"/>
    <mergeCell ref="AE146:AH146"/>
    <mergeCell ref="S145:V145"/>
    <mergeCell ref="W145:X145"/>
    <mergeCell ref="Y145:AB145"/>
    <mergeCell ref="AC145:AD145"/>
    <mergeCell ref="F147:R147"/>
    <mergeCell ref="S147:AD147"/>
    <mergeCell ref="AE147:AH147"/>
    <mergeCell ref="F163:N163"/>
    <mergeCell ref="AA163:AK163"/>
    <mergeCell ref="F164:G166"/>
    <mergeCell ref="O164:Z164"/>
    <mergeCell ref="AA164:AK164"/>
    <mergeCell ref="O165:Z165"/>
    <mergeCell ref="AA165:AK165"/>
    <mergeCell ref="O166:Z166"/>
    <mergeCell ref="AA166:AK166"/>
    <mergeCell ref="O167:Z167"/>
    <mergeCell ref="AA167:AK167"/>
    <mergeCell ref="K175:Q175"/>
    <mergeCell ref="T175:Z175"/>
    <mergeCell ref="F176:R177"/>
    <mergeCell ref="S176:AA176"/>
    <mergeCell ref="AB176:AK176"/>
    <mergeCell ref="S177:AA177"/>
    <mergeCell ref="AB177:AK177"/>
    <mergeCell ref="F178:G197"/>
    <mergeCell ref="H178:K182"/>
    <mergeCell ref="S178:X178"/>
    <mergeCell ref="AB178:AF178"/>
    <mergeCell ref="T181:W181"/>
    <mergeCell ref="AB181:AF181"/>
    <mergeCell ref="S182:X182"/>
    <mergeCell ref="AB182:AF182"/>
    <mergeCell ref="AB186:AF186"/>
    <mergeCell ref="N190:R190"/>
    <mergeCell ref="AG178:AJ178"/>
    <mergeCell ref="T179:W179"/>
    <mergeCell ref="AB179:AF179"/>
    <mergeCell ref="S180:X180"/>
    <mergeCell ref="AB180:AF180"/>
    <mergeCell ref="AG180:AJ180"/>
    <mergeCell ref="AG182:AJ182"/>
    <mergeCell ref="T183:W183"/>
    <mergeCell ref="AB183:AF183"/>
    <mergeCell ref="H184:K195"/>
    <mergeCell ref="S184:X184"/>
    <mergeCell ref="AB184:AF184"/>
    <mergeCell ref="AG184:AJ184"/>
    <mergeCell ref="T185:W185"/>
    <mergeCell ref="AB185:AF185"/>
    <mergeCell ref="S186:X186"/>
    <mergeCell ref="AG186:AJ186"/>
    <mergeCell ref="T187:W187"/>
    <mergeCell ref="AB187:AF187"/>
    <mergeCell ref="L188:M193"/>
    <mergeCell ref="N188:R188"/>
    <mergeCell ref="S188:X188"/>
    <mergeCell ref="AB188:AF188"/>
    <mergeCell ref="AG188:AJ188"/>
    <mergeCell ref="T189:W189"/>
    <mergeCell ref="AB189:AF189"/>
    <mergeCell ref="S190:X190"/>
    <mergeCell ref="AB190:AF190"/>
    <mergeCell ref="AG190:AJ190"/>
    <mergeCell ref="T191:W191"/>
    <mergeCell ref="AB191:AF191"/>
    <mergeCell ref="N192:R192"/>
    <mergeCell ref="S192:X192"/>
    <mergeCell ref="AB192:AF192"/>
    <mergeCell ref="AG192:AJ192"/>
    <mergeCell ref="T193:W193"/>
    <mergeCell ref="AB193:AF193"/>
    <mergeCell ref="S194:X194"/>
    <mergeCell ref="AB194:AF194"/>
    <mergeCell ref="AG194:AJ194"/>
    <mergeCell ref="T195:W195"/>
    <mergeCell ref="AB195:AF195"/>
    <mergeCell ref="S196:X196"/>
    <mergeCell ref="AB196:AF196"/>
    <mergeCell ref="AG196:AJ196"/>
    <mergeCell ref="T197:W197"/>
    <mergeCell ref="AB197:AF197"/>
    <mergeCell ref="S198:X198"/>
    <mergeCell ref="AB198:AF198"/>
    <mergeCell ref="AG198:AJ198"/>
    <mergeCell ref="T199:W199"/>
    <mergeCell ref="AB199:AF199"/>
    <mergeCell ref="F200:R200"/>
    <mergeCell ref="S200:X200"/>
    <mergeCell ref="AB200:AF200"/>
    <mergeCell ref="AG200:AJ200"/>
    <mergeCell ref="F201:R201"/>
    <mergeCell ref="T201:W201"/>
    <mergeCell ref="AB201:AF201"/>
    <mergeCell ref="AG201:AJ201"/>
    <mergeCell ref="F213:L213"/>
    <mergeCell ref="M213:T213"/>
    <mergeCell ref="U213:Y213"/>
    <mergeCell ref="Z213:AK213"/>
    <mergeCell ref="Z214:AK214"/>
    <mergeCell ref="F215:L215"/>
    <mergeCell ref="M215:N215"/>
    <mergeCell ref="Q215:R215"/>
    <mergeCell ref="U215:W215"/>
    <mergeCell ref="Z215:AK215"/>
    <mergeCell ref="F214:L214"/>
    <mergeCell ref="M214:N214"/>
    <mergeCell ref="Q214:R214"/>
    <mergeCell ref="U214:W214"/>
    <mergeCell ref="Z216:AK216"/>
    <mergeCell ref="F217:L217"/>
    <mergeCell ref="M217:N217"/>
    <mergeCell ref="Q217:R217"/>
    <mergeCell ref="U217:W217"/>
    <mergeCell ref="Z217:AK217"/>
    <mergeCell ref="F216:L216"/>
    <mergeCell ref="M216:N216"/>
    <mergeCell ref="Q216:R216"/>
    <mergeCell ref="U216:W216"/>
    <mergeCell ref="Z218:AK218"/>
    <mergeCell ref="F219:L219"/>
    <mergeCell ref="M219:N219"/>
    <mergeCell ref="Q219:R219"/>
    <mergeCell ref="U219:W219"/>
    <mergeCell ref="Z219:AK219"/>
    <mergeCell ref="F218:L218"/>
    <mergeCell ref="M218:N218"/>
    <mergeCell ref="Q218:R218"/>
    <mergeCell ref="U218:W218"/>
    <mergeCell ref="Z220:AK220"/>
    <mergeCell ref="F221:L221"/>
    <mergeCell ref="M221:N221"/>
    <mergeCell ref="Q221:R221"/>
    <mergeCell ref="U221:W221"/>
    <mergeCell ref="Z221:AK221"/>
    <mergeCell ref="F220:L220"/>
    <mergeCell ref="M220:N220"/>
    <mergeCell ref="Q220:R220"/>
    <mergeCell ref="U220:W220"/>
    <mergeCell ref="Z222:AK222"/>
    <mergeCell ref="F223:L223"/>
    <mergeCell ref="M223:N223"/>
    <mergeCell ref="Q223:R223"/>
    <mergeCell ref="U223:W223"/>
    <mergeCell ref="Z223:AK223"/>
    <mergeCell ref="F222:L222"/>
    <mergeCell ref="M222:N222"/>
    <mergeCell ref="Q222:R222"/>
    <mergeCell ref="U222:W222"/>
    <mergeCell ref="Z224:AK224"/>
    <mergeCell ref="F225:L225"/>
    <mergeCell ref="M225:N225"/>
    <mergeCell ref="Q225:R225"/>
    <mergeCell ref="U225:W225"/>
    <mergeCell ref="F224:L224"/>
    <mergeCell ref="M224:N224"/>
    <mergeCell ref="Q224:R224"/>
    <mergeCell ref="U224:W224"/>
    <mergeCell ref="F234:T234"/>
    <mergeCell ref="U234:AC234"/>
    <mergeCell ref="AD234:AK234"/>
    <mergeCell ref="F235:T235"/>
    <mergeCell ref="U235:W235"/>
    <mergeCell ref="Z235:AA235"/>
    <mergeCell ref="AD235:AK235"/>
    <mergeCell ref="F236:T236"/>
    <mergeCell ref="U236:W236"/>
    <mergeCell ref="Z236:AA236"/>
    <mergeCell ref="AD236:AK236"/>
    <mergeCell ref="F237:T237"/>
    <mergeCell ref="U237:W237"/>
    <mergeCell ref="Z237:AA237"/>
    <mergeCell ref="AD237:AK237"/>
    <mergeCell ref="F238:T238"/>
    <mergeCell ref="U238:W238"/>
    <mergeCell ref="Z238:AA238"/>
    <mergeCell ref="AD238:AK238"/>
    <mergeCell ref="F239:T239"/>
    <mergeCell ref="U239:W239"/>
    <mergeCell ref="Z239:AA239"/>
    <mergeCell ref="AD239:AK239"/>
    <mergeCell ref="F240:T240"/>
    <mergeCell ref="U240:W240"/>
    <mergeCell ref="Z240:AA240"/>
    <mergeCell ref="AD240:AK240"/>
    <mergeCell ref="F241:T241"/>
    <mergeCell ref="U241:W241"/>
    <mergeCell ref="Z241:AA241"/>
    <mergeCell ref="AD241:AK241"/>
    <mergeCell ref="F242:T242"/>
    <mergeCell ref="U242:W242"/>
    <mergeCell ref="Z242:AA242"/>
    <mergeCell ref="AD242:AK242"/>
    <mergeCell ref="F243:T243"/>
    <mergeCell ref="U243:W243"/>
    <mergeCell ref="Z243:AA243"/>
    <mergeCell ref="AD243:AK243"/>
    <mergeCell ref="F245:T245"/>
    <mergeCell ref="U245:W245"/>
    <mergeCell ref="Z245:AA245"/>
    <mergeCell ref="AD245:AK245"/>
    <mergeCell ref="F244:T244"/>
    <mergeCell ref="U244:W244"/>
    <mergeCell ref="Z244:AA244"/>
    <mergeCell ref="AD244:AK244"/>
    <mergeCell ref="Z246:AA246"/>
    <mergeCell ref="AD246:AK246"/>
    <mergeCell ref="F248:T248"/>
    <mergeCell ref="U248:W248"/>
    <mergeCell ref="Z248:AA248"/>
    <mergeCell ref="AD248:AK248"/>
    <mergeCell ref="Z247:AA247"/>
    <mergeCell ref="AD247:AK247"/>
    <mergeCell ref="F247:T247"/>
    <mergeCell ref="U247:W247"/>
    <mergeCell ref="F246:T246"/>
    <mergeCell ref="U246:W246"/>
  </mergeCells>
  <dataValidations count="1">
    <dataValidation type="list" allowBlank="1" showInputMessage="1" showErrorMessage="1" sqref="AE118:AI118 O103:O107 O92:O96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fitToHeight="16" horizontalDpi="600" verticalDpi="600" orientation="portrait" paperSize="9" r:id="rId3"/>
  <rowBreaks count="5" manualBreakCount="5">
    <brk id="42" max="37" man="1"/>
    <brk id="87" max="37" man="1"/>
    <brk id="130" max="37" man="1"/>
    <brk id="173" max="37" man="1"/>
    <brk id="230" max="37" man="1"/>
  </rowBreaks>
  <ignoredErrors>
    <ignoredError sqref="V15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80"/>
  <sheetViews>
    <sheetView showGridLines="0" view="pageBreakPreview" zoomScale="90" zoomScaleSheetLayoutView="90" workbookViewId="0" topLeftCell="A1">
      <selection activeCell="E104" sqref="E104"/>
    </sheetView>
  </sheetViews>
  <sheetFormatPr defaultColWidth="2.375" defaultRowHeight="15" customHeight="1"/>
  <cols>
    <col min="1" max="14" width="2.375" style="2" customWidth="1"/>
    <col min="15" max="16384" width="2.375" style="2" customWidth="1"/>
  </cols>
  <sheetData>
    <row r="1" spans="2:5" ht="15" customHeight="1">
      <c r="B1" s="1" t="s">
        <v>133</v>
      </c>
      <c r="C1" s="1" t="s">
        <v>134</v>
      </c>
      <c r="D1" s="1" t="s">
        <v>96</v>
      </c>
      <c r="E1" s="1" t="s">
        <v>187</v>
      </c>
    </row>
    <row r="2" spans="41:57" ht="15" customHeight="1"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</row>
    <row r="3" spans="1:57" ht="15" customHeight="1">
      <c r="A3" s="110" t="s">
        <v>870</v>
      </c>
      <c r="B3" s="110"/>
      <c r="C3" s="110"/>
      <c r="D3" s="110"/>
      <c r="E3" s="64"/>
      <c r="F3" s="64"/>
      <c r="G3" s="64"/>
      <c r="H3" s="111"/>
      <c r="I3" s="111"/>
      <c r="J3" s="111"/>
      <c r="K3" s="111"/>
      <c r="L3" s="111"/>
      <c r="M3" s="111"/>
      <c r="N3" s="111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110"/>
      <c r="AJ3" s="110"/>
      <c r="AK3" s="110"/>
      <c r="AL3" s="110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</row>
    <row r="4" spans="5:57" ht="1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</row>
    <row r="5" spans="41:57" s="61" customFormat="1" ht="15" customHeight="1"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</row>
    <row r="6" spans="3:37" ht="15" customHeight="1">
      <c r="C6" s="1" t="s">
        <v>781</v>
      </c>
      <c r="D6" s="1" t="s">
        <v>181</v>
      </c>
      <c r="E6" s="395"/>
      <c r="F6" s="395"/>
      <c r="G6" s="1" t="s">
        <v>179</v>
      </c>
      <c r="H6" s="395"/>
      <c r="I6" s="395"/>
      <c r="J6" s="1" t="s">
        <v>782</v>
      </c>
      <c r="K6" s="395"/>
      <c r="L6" s="395"/>
      <c r="M6" s="1" t="s">
        <v>177</v>
      </c>
      <c r="N6" s="1" t="s">
        <v>768</v>
      </c>
      <c r="O6" s="1" t="s">
        <v>783</v>
      </c>
      <c r="P6" s="1" t="s">
        <v>784</v>
      </c>
      <c r="Q6" s="1" t="s">
        <v>172</v>
      </c>
      <c r="R6" s="1" t="s">
        <v>248</v>
      </c>
      <c r="S6" s="1" t="s">
        <v>785</v>
      </c>
      <c r="T6" s="1" t="s">
        <v>249</v>
      </c>
      <c r="U6" s="1" t="s">
        <v>786</v>
      </c>
      <c r="V6" s="1" t="s">
        <v>787</v>
      </c>
      <c r="W6" s="1" t="s">
        <v>788</v>
      </c>
      <c r="X6" s="1" t="s">
        <v>135</v>
      </c>
      <c r="Y6" s="1" t="s">
        <v>136</v>
      </c>
      <c r="Z6" s="1" t="s">
        <v>789</v>
      </c>
      <c r="AA6" s="1" t="s">
        <v>790</v>
      </c>
      <c r="AB6" s="1" t="s">
        <v>791</v>
      </c>
      <c r="AC6" s="1" t="s">
        <v>141</v>
      </c>
      <c r="AD6" s="1" t="s">
        <v>138</v>
      </c>
      <c r="AE6" s="1" t="s">
        <v>667</v>
      </c>
      <c r="AF6" s="1" t="s">
        <v>792</v>
      </c>
      <c r="AG6" s="1" t="s">
        <v>139</v>
      </c>
      <c r="AH6" s="1" t="s">
        <v>793</v>
      </c>
      <c r="AI6" s="1" t="s">
        <v>140</v>
      </c>
      <c r="AJ6" s="1" t="s">
        <v>674</v>
      </c>
      <c r="AK6" s="1" t="s">
        <v>141</v>
      </c>
    </row>
    <row r="7" spans="2:37" ht="15" customHeight="1">
      <c r="B7" s="1" t="s">
        <v>138</v>
      </c>
      <c r="C7" s="1" t="s">
        <v>685</v>
      </c>
      <c r="D7" s="1" t="s">
        <v>674</v>
      </c>
      <c r="E7" s="1" t="s">
        <v>259</v>
      </c>
      <c r="F7" s="1" t="s">
        <v>794</v>
      </c>
      <c r="G7" s="1" t="s">
        <v>709</v>
      </c>
      <c r="H7" s="1" t="s">
        <v>144</v>
      </c>
      <c r="I7" s="1" t="s">
        <v>145</v>
      </c>
      <c r="J7" s="1" t="s">
        <v>146</v>
      </c>
      <c r="K7" s="1" t="s">
        <v>795</v>
      </c>
      <c r="L7" s="1" t="s">
        <v>141</v>
      </c>
      <c r="M7" s="1" t="s">
        <v>138</v>
      </c>
      <c r="N7" s="1" t="s">
        <v>147</v>
      </c>
      <c r="O7" s="1" t="s">
        <v>796</v>
      </c>
      <c r="P7" s="1" t="s">
        <v>148</v>
      </c>
      <c r="Q7" s="1" t="s">
        <v>149</v>
      </c>
      <c r="R7" s="1" t="s">
        <v>261</v>
      </c>
      <c r="S7" s="1" t="s">
        <v>151</v>
      </c>
      <c r="T7" s="1" t="s">
        <v>791</v>
      </c>
      <c r="U7" s="1" t="s">
        <v>152</v>
      </c>
      <c r="V7" s="1" t="s">
        <v>153</v>
      </c>
      <c r="W7" s="1" t="s">
        <v>154</v>
      </c>
      <c r="X7" s="1" t="s">
        <v>797</v>
      </c>
      <c r="Y7" s="1" t="s">
        <v>798</v>
      </c>
      <c r="Z7" s="1" t="s">
        <v>259</v>
      </c>
      <c r="AA7" s="1" t="s">
        <v>794</v>
      </c>
      <c r="AB7" s="1" t="s">
        <v>175</v>
      </c>
      <c r="AC7" s="1" t="s">
        <v>151</v>
      </c>
      <c r="AD7" s="1" t="s">
        <v>791</v>
      </c>
      <c r="AE7" s="1" t="s">
        <v>157</v>
      </c>
      <c r="AF7" s="1" t="s">
        <v>146</v>
      </c>
      <c r="AG7" s="1" t="s">
        <v>154</v>
      </c>
      <c r="AH7" s="1" t="s">
        <v>799</v>
      </c>
      <c r="AI7" s="1" t="s">
        <v>280</v>
      </c>
      <c r="AJ7" s="1" t="s">
        <v>159</v>
      </c>
      <c r="AK7" s="1" t="s">
        <v>160</v>
      </c>
    </row>
    <row r="8" spans="2:37" ht="15" customHeight="1">
      <c r="B8" s="1" t="s">
        <v>800</v>
      </c>
      <c r="C8" s="1" t="s">
        <v>162</v>
      </c>
      <c r="D8" s="1" t="s">
        <v>801</v>
      </c>
      <c r="E8" s="1" t="s">
        <v>718</v>
      </c>
      <c r="F8" s="1" t="s">
        <v>802</v>
      </c>
      <c r="G8" s="1" t="s">
        <v>800</v>
      </c>
      <c r="H8" s="1" t="s">
        <v>164</v>
      </c>
      <c r="I8" s="1" t="s">
        <v>165</v>
      </c>
      <c r="J8" s="1" t="s">
        <v>803</v>
      </c>
      <c r="K8" s="1" t="s">
        <v>166</v>
      </c>
      <c r="L8" s="1" t="s">
        <v>167</v>
      </c>
      <c r="M8" s="1" t="s">
        <v>804</v>
      </c>
      <c r="N8" s="1" t="s">
        <v>805</v>
      </c>
      <c r="O8" s="1" t="s">
        <v>806</v>
      </c>
      <c r="P8" s="1" t="s">
        <v>807</v>
      </c>
      <c r="Q8" s="1" t="s">
        <v>808</v>
      </c>
      <c r="R8" s="1" t="s">
        <v>170</v>
      </c>
      <c r="S8" s="1" t="s">
        <v>171</v>
      </c>
      <c r="T8" s="1" t="s">
        <v>809</v>
      </c>
      <c r="U8" s="1" t="s">
        <v>800</v>
      </c>
      <c r="V8" s="1" t="s">
        <v>810</v>
      </c>
      <c r="W8" s="1" t="s">
        <v>811</v>
      </c>
      <c r="X8" s="1" t="s">
        <v>812</v>
      </c>
      <c r="Y8" s="1" t="s">
        <v>141</v>
      </c>
      <c r="Z8" s="1" t="s">
        <v>138</v>
      </c>
      <c r="AA8" s="1" t="s">
        <v>166</v>
      </c>
      <c r="AB8" s="1" t="s">
        <v>167</v>
      </c>
      <c r="AC8" s="1" t="s">
        <v>808</v>
      </c>
      <c r="AD8" s="1" t="s">
        <v>246</v>
      </c>
      <c r="AE8" s="1" t="s">
        <v>150</v>
      </c>
      <c r="AF8" s="1" t="s">
        <v>220</v>
      </c>
      <c r="AG8" s="1" t="s">
        <v>226</v>
      </c>
      <c r="AH8" s="1" t="s">
        <v>871</v>
      </c>
      <c r="AI8" s="406">
        <v>1</v>
      </c>
      <c r="AJ8" s="395"/>
      <c r="AK8" s="1" t="s">
        <v>179</v>
      </c>
    </row>
    <row r="9" spans="2:10" s="61" customFormat="1" ht="15" customHeight="1">
      <c r="B9" s="3" t="s">
        <v>872</v>
      </c>
      <c r="C9" s="3" t="s">
        <v>873</v>
      </c>
      <c r="D9" s="3" t="s">
        <v>874</v>
      </c>
      <c r="E9" s="3" t="s">
        <v>815</v>
      </c>
      <c r="F9" s="3" t="s">
        <v>816</v>
      </c>
      <c r="G9" s="3" t="s">
        <v>711</v>
      </c>
      <c r="H9" s="3" t="s">
        <v>817</v>
      </c>
      <c r="I9" s="3" t="s">
        <v>818</v>
      </c>
      <c r="J9" s="3" t="s">
        <v>819</v>
      </c>
    </row>
    <row r="11" spans="27:37" ht="15" customHeight="1">
      <c r="AA11" s="1" t="s">
        <v>180</v>
      </c>
      <c r="AB11" s="1" t="s">
        <v>181</v>
      </c>
      <c r="AC11" s="395"/>
      <c r="AD11" s="395"/>
      <c r="AE11" s="1" t="s">
        <v>179</v>
      </c>
      <c r="AF11" s="395"/>
      <c r="AG11" s="395"/>
      <c r="AH11" s="1" t="s">
        <v>178</v>
      </c>
      <c r="AI11" s="395"/>
      <c r="AJ11" s="395"/>
      <c r="AK11" s="1" t="s">
        <v>177</v>
      </c>
    </row>
    <row r="12" spans="27:37" ht="15" customHeight="1">
      <c r="AA12" s="1"/>
      <c r="AB12" s="1"/>
      <c r="AC12" s="4"/>
      <c r="AD12" s="4"/>
      <c r="AE12" s="3"/>
      <c r="AF12" s="4"/>
      <c r="AG12" s="4"/>
      <c r="AH12" s="3"/>
      <c r="AI12" s="4"/>
      <c r="AJ12" s="4"/>
      <c r="AK12" s="3"/>
    </row>
    <row r="13" spans="3:22" ht="15" customHeight="1">
      <c r="C13" s="400" t="s">
        <v>869</v>
      </c>
      <c r="D13" s="401"/>
      <c r="E13" s="401"/>
      <c r="F13" s="401"/>
      <c r="G13" s="1" t="s">
        <v>149</v>
      </c>
      <c r="H13" s="1" t="s">
        <v>151</v>
      </c>
      <c r="I13" s="1" t="s">
        <v>135</v>
      </c>
      <c r="J13" s="1" t="s">
        <v>136</v>
      </c>
      <c r="K13" s="1" t="s">
        <v>221</v>
      </c>
      <c r="L13" s="1" t="s">
        <v>820</v>
      </c>
      <c r="M13" s="1" t="s">
        <v>255</v>
      </c>
      <c r="N13" s="1" t="s">
        <v>821</v>
      </c>
      <c r="O13" s="1" t="s">
        <v>822</v>
      </c>
      <c r="P13" s="1" t="s">
        <v>823</v>
      </c>
      <c r="Q13" s="1" t="s">
        <v>824</v>
      </c>
      <c r="R13" s="1" t="s">
        <v>825</v>
      </c>
      <c r="S13" s="1" t="s">
        <v>826</v>
      </c>
      <c r="T13" s="1" t="s">
        <v>827</v>
      </c>
      <c r="U13" s="1" t="s">
        <v>828</v>
      </c>
      <c r="V13" s="1" t="s">
        <v>176</v>
      </c>
    </row>
    <row r="14" spans="3:10" ht="15" customHeight="1">
      <c r="C14" s="5"/>
      <c r="D14" s="5"/>
      <c r="E14" s="5"/>
      <c r="F14" s="5"/>
      <c r="G14" s="1"/>
      <c r="H14" s="1"/>
      <c r="J14" s="1"/>
    </row>
    <row r="15" spans="16:37" ht="30" customHeight="1">
      <c r="P15" s="1" t="s">
        <v>184</v>
      </c>
      <c r="Q15" s="1"/>
      <c r="R15" s="1" t="s">
        <v>185</v>
      </c>
      <c r="S15" s="1"/>
      <c r="T15" s="1" t="s">
        <v>186</v>
      </c>
      <c r="U15" s="1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</row>
    <row r="16" spans="16:37" ht="6" customHeight="1">
      <c r="P16" s="1"/>
      <c r="Q16" s="1"/>
      <c r="R16" s="1"/>
      <c r="S16" s="1"/>
      <c r="T16" s="1"/>
      <c r="U16" s="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6:37" ht="15" customHeight="1">
      <c r="P17" s="1" t="s">
        <v>190</v>
      </c>
      <c r="Q17" s="1"/>
      <c r="R17" s="1"/>
      <c r="S17" s="1"/>
      <c r="T17" s="1" t="s">
        <v>191</v>
      </c>
      <c r="V17" s="409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</row>
    <row r="18" spans="16:37" ht="6" customHeight="1">
      <c r="P18" s="1"/>
      <c r="Q18" s="1"/>
      <c r="R18" s="1"/>
      <c r="S18" s="1"/>
      <c r="T18" s="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6:37" ht="15" customHeight="1">
      <c r="P19" s="1" t="s">
        <v>192</v>
      </c>
      <c r="Q19" s="1" t="s">
        <v>193</v>
      </c>
      <c r="R19" s="1" t="s">
        <v>194</v>
      </c>
      <c r="S19" s="1" t="s">
        <v>195</v>
      </c>
      <c r="T19" s="1" t="s">
        <v>190</v>
      </c>
      <c r="V19" s="409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7"/>
      <c r="AJ19" s="7"/>
      <c r="AK19" s="8" t="s">
        <v>196</v>
      </c>
    </row>
    <row r="21" spans="2:18" s="61" customFormat="1" ht="15" customHeight="1">
      <c r="B21" s="3" t="s">
        <v>875</v>
      </c>
      <c r="D21" s="3" t="s">
        <v>246</v>
      </c>
      <c r="E21" s="3" t="s">
        <v>150</v>
      </c>
      <c r="F21" s="3" t="s">
        <v>852</v>
      </c>
      <c r="G21" s="3" t="s">
        <v>855</v>
      </c>
      <c r="H21" s="3" t="s">
        <v>141</v>
      </c>
      <c r="I21" s="3" t="s">
        <v>138</v>
      </c>
      <c r="J21" s="3" t="s">
        <v>166</v>
      </c>
      <c r="K21" s="3" t="s">
        <v>167</v>
      </c>
      <c r="L21" s="3" t="s">
        <v>808</v>
      </c>
      <c r="M21" s="3" t="s">
        <v>197</v>
      </c>
      <c r="N21" s="3" t="s">
        <v>198</v>
      </c>
      <c r="O21" s="3"/>
      <c r="P21" s="3"/>
      <c r="Q21" s="3"/>
      <c r="R21" s="3"/>
    </row>
    <row r="22" spans="2:37" s="61" customFormat="1" ht="29.25" customHeight="1">
      <c r="B22" s="3"/>
      <c r="D22" s="3"/>
      <c r="E22" s="3"/>
      <c r="F22" s="397" t="s">
        <v>829</v>
      </c>
      <c r="G22" s="397"/>
      <c r="H22" s="397"/>
      <c r="I22" s="397"/>
      <c r="J22" s="397"/>
      <c r="K22" s="397"/>
      <c r="L22" s="397"/>
      <c r="M22" s="397"/>
      <c r="N22" s="398" t="s">
        <v>830</v>
      </c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9" t="s">
        <v>876</v>
      </c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</row>
    <row r="23" spans="2:37" s="61" customFormat="1" ht="30" customHeight="1">
      <c r="B23" s="3"/>
      <c r="D23" s="3"/>
      <c r="E23" s="3"/>
      <c r="F23" s="396" t="s">
        <v>831</v>
      </c>
      <c r="G23" s="396"/>
      <c r="H23" s="393" t="s">
        <v>832</v>
      </c>
      <c r="I23" s="393"/>
      <c r="J23" s="393"/>
      <c r="K23" s="393"/>
      <c r="L23" s="393"/>
      <c r="M23" s="393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</row>
    <row r="24" spans="2:37" s="61" customFormat="1" ht="30" customHeight="1">
      <c r="B24" s="3"/>
      <c r="D24" s="3"/>
      <c r="E24" s="3"/>
      <c r="F24" s="396"/>
      <c r="G24" s="396"/>
      <c r="H24" s="393" t="s">
        <v>833</v>
      </c>
      <c r="I24" s="393"/>
      <c r="J24" s="393"/>
      <c r="K24" s="393"/>
      <c r="L24" s="393"/>
      <c r="M24" s="393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</row>
    <row r="25" spans="2:37" s="61" customFormat="1" ht="30" customHeight="1">
      <c r="B25" s="3"/>
      <c r="D25" s="3"/>
      <c r="E25" s="3"/>
      <c r="F25" s="396"/>
      <c r="G25" s="396"/>
      <c r="H25" s="393" t="s">
        <v>834</v>
      </c>
      <c r="I25" s="393"/>
      <c r="J25" s="393"/>
      <c r="K25" s="393"/>
      <c r="L25" s="393"/>
      <c r="M25" s="393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</row>
    <row r="26" spans="2:37" s="61" customFormat="1" ht="30" customHeight="1">
      <c r="B26" s="3"/>
      <c r="D26" s="3"/>
      <c r="E26" s="3"/>
      <c r="F26" s="396"/>
      <c r="G26" s="396"/>
      <c r="H26" s="393" t="s">
        <v>835</v>
      </c>
      <c r="I26" s="393"/>
      <c r="J26" s="393"/>
      <c r="K26" s="393"/>
      <c r="L26" s="393"/>
      <c r="M26" s="393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</row>
    <row r="27" spans="2:37" s="61" customFormat="1" ht="30" customHeight="1">
      <c r="B27" s="3"/>
      <c r="D27" s="3"/>
      <c r="E27" s="3"/>
      <c r="F27" s="396"/>
      <c r="G27" s="396"/>
      <c r="H27" s="393" t="s">
        <v>836</v>
      </c>
      <c r="I27" s="393"/>
      <c r="J27" s="393"/>
      <c r="K27" s="393"/>
      <c r="L27" s="393"/>
      <c r="M27" s="393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</row>
    <row r="28" spans="3:37" s="61" customFormat="1" ht="30" customHeight="1">
      <c r="C28" s="3"/>
      <c r="E28" s="3"/>
      <c r="F28" s="396"/>
      <c r="G28" s="396"/>
      <c r="H28" s="393" t="s">
        <v>837</v>
      </c>
      <c r="I28" s="393"/>
      <c r="J28" s="393"/>
      <c r="K28" s="393"/>
      <c r="L28" s="393"/>
      <c r="M28" s="393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</row>
    <row r="29" spans="6:37" s="61" customFormat="1" ht="30" customHeight="1">
      <c r="F29" s="396"/>
      <c r="G29" s="396"/>
      <c r="H29" s="393" t="s">
        <v>838</v>
      </c>
      <c r="I29" s="393"/>
      <c r="J29" s="393"/>
      <c r="K29" s="393"/>
      <c r="L29" s="393"/>
      <c r="M29" s="393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</row>
    <row r="30" spans="6:37" s="61" customFormat="1" ht="30" customHeight="1">
      <c r="F30" s="396" t="s">
        <v>839</v>
      </c>
      <c r="G30" s="396"/>
      <c r="H30" s="393" t="s">
        <v>840</v>
      </c>
      <c r="I30" s="393"/>
      <c r="J30" s="393"/>
      <c r="K30" s="393"/>
      <c r="L30" s="393"/>
      <c r="M30" s="393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</row>
    <row r="31" spans="6:37" s="61" customFormat="1" ht="30" customHeight="1">
      <c r="F31" s="396"/>
      <c r="G31" s="396"/>
      <c r="H31" s="393" t="s">
        <v>841</v>
      </c>
      <c r="I31" s="393"/>
      <c r="J31" s="393"/>
      <c r="K31" s="393"/>
      <c r="L31" s="393"/>
      <c r="M31" s="393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</row>
    <row r="32" spans="6:37" s="61" customFormat="1" ht="30" customHeight="1">
      <c r="F32" s="396"/>
      <c r="G32" s="396"/>
      <c r="H32" s="393" t="s">
        <v>842</v>
      </c>
      <c r="I32" s="393"/>
      <c r="J32" s="393"/>
      <c r="K32" s="393"/>
      <c r="L32" s="393"/>
      <c r="M32" s="393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</row>
    <row r="33" spans="6:37" s="113" customFormat="1" ht="30" customHeight="1">
      <c r="F33" s="396"/>
      <c r="G33" s="396"/>
      <c r="H33" s="393" t="s">
        <v>843</v>
      </c>
      <c r="I33" s="393"/>
      <c r="J33" s="393"/>
      <c r="K33" s="393"/>
      <c r="L33" s="393"/>
      <c r="M33" s="393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</row>
    <row r="34" spans="6:37" s="113" customFormat="1" ht="30" customHeight="1">
      <c r="F34" s="396"/>
      <c r="G34" s="396"/>
      <c r="H34" s="393" t="s">
        <v>844</v>
      </c>
      <c r="I34" s="393"/>
      <c r="J34" s="393"/>
      <c r="K34" s="393"/>
      <c r="L34" s="393"/>
      <c r="M34" s="393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</row>
    <row r="35" spans="6:11" ht="15" customHeight="1">
      <c r="F35" s="1" t="s">
        <v>845</v>
      </c>
      <c r="G35" s="1" t="s">
        <v>207</v>
      </c>
      <c r="H35" s="1" t="s">
        <v>223</v>
      </c>
      <c r="I35" s="1" t="s">
        <v>165</v>
      </c>
      <c r="J35" s="1" t="s">
        <v>224</v>
      </c>
      <c r="K35" s="1" t="s">
        <v>777</v>
      </c>
    </row>
    <row r="36" spans="7:37" s="11" customFormat="1" ht="15" customHeight="1">
      <c r="G36" s="11" t="s">
        <v>669</v>
      </c>
      <c r="I36" s="11" t="s">
        <v>141</v>
      </c>
      <c r="J36" s="11" t="s">
        <v>138</v>
      </c>
      <c r="K36" s="11" t="s">
        <v>170</v>
      </c>
      <c r="L36" s="11" t="s">
        <v>171</v>
      </c>
      <c r="M36" s="11" t="s">
        <v>800</v>
      </c>
      <c r="N36" s="11" t="s">
        <v>846</v>
      </c>
      <c r="O36" s="11" t="s">
        <v>847</v>
      </c>
      <c r="P36" s="11" t="s">
        <v>698</v>
      </c>
      <c r="Q36" s="11" t="s">
        <v>246</v>
      </c>
      <c r="R36" s="11" t="s">
        <v>150</v>
      </c>
      <c r="S36" s="11" t="s">
        <v>848</v>
      </c>
      <c r="T36" s="11" t="s">
        <v>849</v>
      </c>
      <c r="U36" s="11" t="s">
        <v>850</v>
      </c>
      <c r="V36" s="11" t="s">
        <v>851</v>
      </c>
      <c r="W36" s="11" t="s">
        <v>851</v>
      </c>
      <c r="X36" s="11" t="s">
        <v>852</v>
      </c>
      <c r="Y36" s="11" t="s">
        <v>853</v>
      </c>
      <c r="Z36" s="11" t="s">
        <v>854</v>
      </c>
      <c r="AA36" s="11" t="s">
        <v>855</v>
      </c>
      <c r="AB36" s="11" t="s">
        <v>141</v>
      </c>
      <c r="AC36" s="11" t="s">
        <v>138</v>
      </c>
      <c r="AD36" s="11" t="s">
        <v>166</v>
      </c>
      <c r="AE36" s="11" t="s">
        <v>167</v>
      </c>
      <c r="AF36" s="11" t="s">
        <v>808</v>
      </c>
      <c r="AG36" s="11" t="s">
        <v>208</v>
      </c>
      <c r="AH36" s="11" t="s">
        <v>856</v>
      </c>
      <c r="AI36" s="11" t="s">
        <v>800</v>
      </c>
      <c r="AJ36" s="11" t="s">
        <v>857</v>
      </c>
      <c r="AK36" s="11" t="s">
        <v>847</v>
      </c>
    </row>
    <row r="37" spans="8:19" s="113" customFormat="1" ht="15" customHeight="1">
      <c r="H37" s="113" t="s">
        <v>698</v>
      </c>
      <c r="I37" s="113" t="s">
        <v>858</v>
      </c>
      <c r="J37" s="113" t="s">
        <v>159</v>
      </c>
      <c r="K37" s="113" t="s">
        <v>160</v>
      </c>
      <c r="L37" s="113" t="s">
        <v>800</v>
      </c>
      <c r="M37" s="113" t="s">
        <v>207</v>
      </c>
      <c r="N37" s="113" t="s">
        <v>223</v>
      </c>
      <c r="O37" s="113" t="s">
        <v>818</v>
      </c>
      <c r="P37" s="113" t="s">
        <v>801</v>
      </c>
      <c r="Q37" s="113" t="s">
        <v>859</v>
      </c>
      <c r="R37" s="113" t="s">
        <v>682</v>
      </c>
      <c r="S37" s="113" t="s">
        <v>819</v>
      </c>
    </row>
    <row r="38" spans="7:37" s="113" customFormat="1" ht="15" customHeight="1">
      <c r="G38" s="113" t="s">
        <v>860</v>
      </c>
      <c r="I38" s="113" t="s">
        <v>141</v>
      </c>
      <c r="J38" s="113" t="s">
        <v>138</v>
      </c>
      <c r="K38" s="113" t="s">
        <v>166</v>
      </c>
      <c r="L38" s="113" t="s">
        <v>167</v>
      </c>
      <c r="M38" s="113" t="s">
        <v>808</v>
      </c>
      <c r="N38" s="113" t="s">
        <v>246</v>
      </c>
      <c r="O38" s="113" t="s">
        <v>150</v>
      </c>
      <c r="P38" s="113" t="s">
        <v>715</v>
      </c>
      <c r="Q38" s="113" t="s">
        <v>791</v>
      </c>
      <c r="R38" s="113" t="s">
        <v>877</v>
      </c>
      <c r="S38" s="113" t="s">
        <v>878</v>
      </c>
      <c r="T38" s="113" t="s">
        <v>879</v>
      </c>
      <c r="U38" s="113" t="s">
        <v>800</v>
      </c>
      <c r="V38" s="113" t="s">
        <v>672</v>
      </c>
      <c r="W38" s="113" t="s">
        <v>667</v>
      </c>
      <c r="X38" s="113" t="s">
        <v>141</v>
      </c>
      <c r="Y38" s="113" t="s">
        <v>138</v>
      </c>
      <c r="Z38" s="113" t="s">
        <v>170</v>
      </c>
      <c r="AA38" s="113" t="s">
        <v>171</v>
      </c>
      <c r="AB38" s="113" t="s">
        <v>800</v>
      </c>
      <c r="AC38" s="113" t="s">
        <v>846</v>
      </c>
      <c r="AD38" s="113" t="s">
        <v>847</v>
      </c>
      <c r="AE38" s="113" t="s">
        <v>698</v>
      </c>
      <c r="AF38" s="113" t="s">
        <v>207</v>
      </c>
      <c r="AG38" s="113" t="s">
        <v>223</v>
      </c>
      <c r="AH38" s="113" t="s">
        <v>711</v>
      </c>
      <c r="AI38" s="113" t="s">
        <v>718</v>
      </c>
      <c r="AJ38" s="113" t="s">
        <v>141</v>
      </c>
      <c r="AK38" s="113" t="s">
        <v>138</v>
      </c>
    </row>
    <row r="39" spans="6:38" s="113" customFormat="1" ht="15" customHeight="1">
      <c r="F39" s="114"/>
      <c r="H39" s="113" t="s">
        <v>166</v>
      </c>
      <c r="I39" s="113" t="s">
        <v>167</v>
      </c>
      <c r="J39" s="113" t="s">
        <v>808</v>
      </c>
      <c r="K39" s="113" t="s">
        <v>197</v>
      </c>
      <c r="L39" s="113" t="s">
        <v>198</v>
      </c>
      <c r="M39" s="113" t="s">
        <v>880</v>
      </c>
      <c r="N39" s="113" t="s">
        <v>170</v>
      </c>
      <c r="O39" s="113" t="s">
        <v>171</v>
      </c>
      <c r="P39" s="113" t="s">
        <v>881</v>
      </c>
      <c r="Q39" s="113" t="s">
        <v>846</v>
      </c>
      <c r="R39" s="113" t="s">
        <v>882</v>
      </c>
      <c r="S39" s="113" t="s">
        <v>800</v>
      </c>
      <c r="T39" s="113" t="s">
        <v>863</v>
      </c>
      <c r="U39" s="113" t="s">
        <v>864</v>
      </c>
      <c r="V39" s="113" t="s">
        <v>865</v>
      </c>
      <c r="W39" s="113" t="s">
        <v>883</v>
      </c>
      <c r="X39" s="113" t="s">
        <v>884</v>
      </c>
      <c r="Y39" s="113" t="s">
        <v>885</v>
      </c>
      <c r="Z39" s="113" t="s">
        <v>886</v>
      </c>
      <c r="AA39" s="113" t="s">
        <v>887</v>
      </c>
      <c r="AB39" s="113" t="s">
        <v>146</v>
      </c>
      <c r="AC39" s="113" t="s">
        <v>888</v>
      </c>
      <c r="AD39" s="113" t="s">
        <v>304</v>
      </c>
      <c r="AE39" s="113" t="s">
        <v>785</v>
      </c>
      <c r="AF39" s="113" t="s">
        <v>207</v>
      </c>
      <c r="AG39" s="113" t="s">
        <v>223</v>
      </c>
      <c r="AH39" s="113" t="s">
        <v>818</v>
      </c>
      <c r="AI39" s="113" t="s">
        <v>801</v>
      </c>
      <c r="AJ39" s="113" t="s">
        <v>859</v>
      </c>
      <c r="AK39" s="113" t="s">
        <v>682</v>
      </c>
      <c r="AL39" s="113" t="s">
        <v>819</v>
      </c>
    </row>
    <row r="40" spans="6:37" s="113" customFormat="1" ht="15" customHeight="1">
      <c r="F40" s="114"/>
      <c r="G40" s="113" t="s">
        <v>889</v>
      </c>
      <c r="I40" s="11" t="s">
        <v>141</v>
      </c>
      <c r="J40" s="11" t="s">
        <v>138</v>
      </c>
      <c r="K40" s="113" t="s">
        <v>170</v>
      </c>
      <c r="L40" s="113" t="s">
        <v>171</v>
      </c>
      <c r="M40" s="113" t="s">
        <v>674</v>
      </c>
      <c r="N40" s="113" t="s">
        <v>246</v>
      </c>
      <c r="O40" s="113" t="s">
        <v>150</v>
      </c>
      <c r="P40" s="113" t="s">
        <v>270</v>
      </c>
      <c r="Q40" s="113" t="s">
        <v>271</v>
      </c>
      <c r="R40" s="113" t="s">
        <v>674</v>
      </c>
      <c r="S40" s="113" t="s">
        <v>225</v>
      </c>
      <c r="T40" s="113" t="s">
        <v>890</v>
      </c>
      <c r="U40" s="113" t="s">
        <v>179</v>
      </c>
      <c r="V40" s="113" t="s">
        <v>872</v>
      </c>
      <c r="W40" s="113" t="s">
        <v>891</v>
      </c>
      <c r="X40" s="113" t="s">
        <v>667</v>
      </c>
      <c r="Y40" s="113" t="s">
        <v>892</v>
      </c>
      <c r="Z40" s="113" t="s">
        <v>141</v>
      </c>
      <c r="AA40" s="113" t="s">
        <v>138</v>
      </c>
      <c r="AB40" s="113" t="s">
        <v>166</v>
      </c>
      <c r="AC40" s="113" t="s">
        <v>167</v>
      </c>
      <c r="AD40" s="113" t="s">
        <v>246</v>
      </c>
      <c r="AE40" s="113" t="s">
        <v>150</v>
      </c>
      <c r="AF40" s="113" t="s">
        <v>813</v>
      </c>
      <c r="AG40" s="113" t="s">
        <v>814</v>
      </c>
      <c r="AH40" s="113" t="s">
        <v>815</v>
      </c>
      <c r="AI40" s="113" t="s">
        <v>816</v>
      </c>
      <c r="AJ40" s="113" t="s">
        <v>809</v>
      </c>
      <c r="AK40" s="113" t="s">
        <v>682</v>
      </c>
    </row>
    <row r="41" spans="8:17" s="113" customFormat="1" ht="15" customHeight="1">
      <c r="H41" s="113" t="s">
        <v>893</v>
      </c>
      <c r="I41" s="113" t="s">
        <v>894</v>
      </c>
      <c r="J41" s="113" t="s">
        <v>698</v>
      </c>
      <c r="K41" s="113" t="s">
        <v>815</v>
      </c>
      <c r="L41" s="113" t="s">
        <v>816</v>
      </c>
      <c r="M41" s="113" t="s">
        <v>818</v>
      </c>
      <c r="N41" s="113" t="s">
        <v>801</v>
      </c>
      <c r="O41" s="113" t="s">
        <v>859</v>
      </c>
      <c r="P41" s="113" t="s">
        <v>682</v>
      </c>
      <c r="Q41" s="113" t="s">
        <v>819</v>
      </c>
    </row>
    <row r="42" s="113" customFormat="1" ht="15" customHeight="1">
      <c r="F42" s="114"/>
    </row>
    <row r="43" s="113" customFormat="1" ht="15" customHeight="1"/>
    <row r="44" spans="2:24" ht="15" customHeight="1">
      <c r="B44" s="1" t="s">
        <v>860</v>
      </c>
      <c r="D44" s="1" t="s">
        <v>175</v>
      </c>
      <c r="E44" s="1" t="s">
        <v>151</v>
      </c>
      <c r="F44" s="1" t="s">
        <v>218</v>
      </c>
      <c r="G44" s="1" t="s">
        <v>674</v>
      </c>
      <c r="H44" s="1" t="s">
        <v>709</v>
      </c>
      <c r="I44" s="1" t="s">
        <v>144</v>
      </c>
      <c r="J44" s="1" t="s">
        <v>145</v>
      </c>
      <c r="K44" s="1" t="s">
        <v>146</v>
      </c>
      <c r="L44" s="1" t="s">
        <v>147</v>
      </c>
      <c r="M44" s="1" t="s">
        <v>796</v>
      </c>
      <c r="N44" s="1" t="s">
        <v>175</v>
      </c>
      <c r="O44" s="1" t="s">
        <v>151</v>
      </c>
      <c r="P44" s="1" t="s">
        <v>791</v>
      </c>
      <c r="Q44" s="1" t="s">
        <v>219</v>
      </c>
      <c r="R44" s="1" t="s">
        <v>220</v>
      </c>
      <c r="S44" s="1" t="s">
        <v>871</v>
      </c>
      <c r="T44" s="395">
        <v>1</v>
      </c>
      <c r="U44" s="395"/>
      <c r="V44" s="1" t="s">
        <v>179</v>
      </c>
      <c r="W44" s="1" t="s">
        <v>872</v>
      </c>
      <c r="X44" s="1" t="s">
        <v>873</v>
      </c>
    </row>
    <row r="45" spans="3:6" ht="15" customHeight="1">
      <c r="C45" s="12" t="s">
        <v>895</v>
      </c>
      <c r="E45" s="1" t="s">
        <v>202</v>
      </c>
      <c r="F45" s="1" t="s">
        <v>203</v>
      </c>
    </row>
    <row r="46" spans="4:9" ht="15" customHeight="1">
      <c r="D46" s="1" t="s">
        <v>896</v>
      </c>
      <c r="F46" s="1" t="s">
        <v>230</v>
      </c>
      <c r="G46" s="1" t="s">
        <v>231</v>
      </c>
      <c r="H46" s="1" t="s">
        <v>232</v>
      </c>
      <c r="I46" s="1" t="s">
        <v>205</v>
      </c>
    </row>
    <row r="47" spans="5:9" ht="15" customHeight="1">
      <c r="E47" s="12" t="s">
        <v>897</v>
      </c>
      <c r="G47" s="1" t="s">
        <v>230</v>
      </c>
      <c r="H47" s="1" t="s">
        <v>232</v>
      </c>
      <c r="I47" s="1" t="s">
        <v>205</v>
      </c>
    </row>
    <row r="48" spans="7:26" ht="15" customHeight="1">
      <c r="G48" s="1" t="s">
        <v>687</v>
      </c>
      <c r="H48" s="1" t="s">
        <v>234</v>
      </c>
      <c r="I48" s="1" t="s">
        <v>235</v>
      </c>
      <c r="J48" s="1" t="s">
        <v>745</v>
      </c>
      <c r="K48" s="391"/>
      <c r="L48" s="391"/>
      <c r="M48" s="391"/>
      <c r="N48" s="1" t="s">
        <v>190</v>
      </c>
      <c r="R48" s="1" t="s">
        <v>687</v>
      </c>
      <c r="S48" s="1" t="s">
        <v>236</v>
      </c>
      <c r="T48" s="1" t="s">
        <v>234</v>
      </c>
      <c r="U48" s="1" t="s">
        <v>235</v>
      </c>
      <c r="V48" s="1" t="s">
        <v>745</v>
      </c>
      <c r="W48" s="391"/>
      <c r="X48" s="391"/>
      <c r="Y48" s="391"/>
      <c r="Z48" s="1" t="s">
        <v>190</v>
      </c>
    </row>
    <row r="49" ht="6" customHeight="1"/>
    <row r="50" spans="5:34" ht="15" customHeight="1">
      <c r="E50" s="12" t="s">
        <v>237</v>
      </c>
      <c r="G50" s="1" t="s">
        <v>231</v>
      </c>
      <c r="H50" s="1" t="s">
        <v>232</v>
      </c>
      <c r="I50" s="1" t="s">
        <v>205</v>
      </c>
      <c r="J50" s="1" t="s">
        <v>199</v>
      </c>
      <c r="K50" s="1" t="s">
        <v>143</v>
      </c>
      <c r="L50" s="1" t="s">
        <v>144</v>
      </c>
      <c r="M50" s="1" t="s">
        <v>238</v>
      </c>
      <c r="N50" s="1" t="s">
        <v>239</v>
      </c>
      <c r="O50" s="1" t="s">
        <v>210</v>
      </c>
      <c r="P50" s="1" t="s">
        <v>200</v>
      </c>
      <c r="AF50" s="12"/>
      <c r="AG50" s="12"/>
      <c r="AH50" s="12" t="s">
        <v>742</v>
      </c>
    </row>
    <row r="51" spans="1:38" s="11" customFormat="1" ht="15" customHeight="1">
      <c r="A51" s="2"/>
      <c r="B51" s="2"/>
      <c r="C51" s="2"/>
      <c r="D51" s="2"/>
      <c r="E51" s="2"/>
      <c r="F51" s="392" t="s">
        <v>240</v>
      </c>
      <c r="G51" s="392"/>
      <c r="H51" s="392"/>
      <c r="I51" s="392"/>
      <c r="J51" s="392"/>
      <c r="K51" s="392"/>
      <c r="L51" s="392"/>
      <c r="M51" s="392"/>
      <c r="N51" s="386" t="s">
        <v>898</v>
      </c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 t="s">
        <v>899</v>
      </c>
      <c r="AG51" s="387"/>
      <c r="AH51" s="387"/>
      <c r="AI51" s="387"/>
      <c r="AJ51" s="387"/>
      <c r="AK51" s="387"/>
      <c r="AL51" s="2"/>
    </row>
    <row r="52" spans="1:38" s="11" customFormat="1" ht="15" customHeight="1">
      <c r="A52" s="2"/>
      <c r="B52" s="2"/>
      <c r="C52" s="2"/>
      <c r="D52" s="2"/>
      <c r="E52" s="2"/>
      <c r="F52" s="392"/>
      <c r="G52" s="392"/>
      <c r="H52" s="392"/>
      <c r="I52" s="392"/>
      <c r="J52" s="392"/>
      <c r="K52" s="392"/>
      <c r="L52" s="392"/>
      <c r="M52" s="392"/>
      <c r="N52" s="388" t="s">
        <v>744</v>
      </c>
      <c r="O52" s="389"/>
      <c r="P52" s="389"/>
      <c r="Q52" s="389"/>
      <c r="R52" s="389"/>
      <c r="S52" s="390"/>
      <c r="T52" s="386" t="s">
        <v>303</v>
      </c>
      <c r="U52" s="386"/>
      <c r="V52" s="386"/>
      <c r="W52" s="386"/>
      <c r="X52" s="386"/>
      <c r="Y52" s="386"/>
      <c r="Z52" s="386" t="s">
        <v>170</v>
      </c>
      <c r="AA52" s="386"/>
      <c r="AB52" s="386"/>
      <c r="AC52" s="386"/>
      <c r="AD52" s="386"/>
      <c r="AE52" s="386"/>
      <c r="AF52" s="387"/>
      <c r="AG52" s="387"/>
      <c r="AH52" s="387"/>
      <c r="AI52" s="387"/>
      <c r="AJ52" s="387"/>
      <c r="AK52" s="387"/>
      <c r="AL52" s="2"/>
    </row>
    <row r="53" spans="1:38" s="11" customFormat="1" ht="15" customHeight="1">
      <c r="A53" s="2"/>
      <c r="B53" s="2"/>
      <c r="C53" s="2"/>
      <c r="D53" s="2"/>
      <c r="E53" s="2"/>
      <c r="F53" s="383" t="s">
        <v>747</v>
      </c>
      <c r="G53" s="384"/>
      <c r="H53" s="384"/>
      <c r="I53" s="384"/>
      <c r="J53" s="384"/>
      <c r="K53" s="384"/>
      <c r="L53" s="384"/>
      <c r="M53" s="385"/>
      <c r="N53" s="67"/>
      <c r="O53" s="377"/>
      <c r="P53" s="377"/>
      <c r="Q53" s="377"/>
      <c r="R53" s="33" t="s">
        <v>251</v>
      </c>
      <c r="S53" s="68"/>
      <c r="T53" s="67"/>
      <c r="U53" s="377"/>
      <c r="V53" s="377"/>
      <c r="W53" s="377"/>
      <c r="X53" s="33" t="s">
        <v>251</v>
      </c>
      <c r="Y53" s="68"/>
      <c r="Z53" s="67"/>
      <c r="AA53" s="256">
        <f>+IF((O53+U53)=0,0,O53+U53)</f>
        <v>0</v>
      </c>
      <c r="AB53" s="256"/>
      <c r="AC53" s="256"/>
      <c r="AD53" s="33" t="s">
        <v>251</v>
      </c>
      <c r="AE53" s="68"/>
      <c r="AF53" s="67"/>
      <c r="AG53" s="377"/>
      <c r="AH53" s="377"/>
      <c r="AI53" s="377"/>
      <c r="AJ53" s="33" t="s">
        <v>251</v>
      </c>
      <c r="AK53" s="68"/>
      <c r="AL53" s="2"/>
    </row>
    <row r="54" spans="1:38" s="11" customFormat="1" ht="15" customHeight="1">
      <c r="A54" s="2"/>
      <c r="B54" s="2"/>
      <c r="C54" s="2"/>
      <c r="D54" s="2"/>
      <c r="E54" s="2"/>
      <c r="F54" s="380" t="s">
        <v>748</v>
      </c>
      <c r="G54" s="380"/>
      <c r="H54" s="380"/>
      <c r="I54" s="380"/>
      <c r="J54" s="380"/>
      <c r="K54" s="380"/>
      <c r="L54" s="380"/>
      <c r="M54" s="380"/>
      <c r="N54" s="120" t="s">
        <v>687</v>
      </c>
      <c r="O54" s="381"/>
      <c r="P54" s="381"/>
      <c r="Q54" s="381"/>
      <c r="R54" s="121" t="s">
        <v>251</v>
      </c>
      <c r="S54" s="122" t="s">
        <v>745</v>
      </c>
      <c r="T54" s="120" t="s">
        <v>687</v>
      </c>
      <c r="U54" s="381"/>
      <c r="V54" s="381"/>
      <c r="W54" s="381"/>
      <c r="X54" s="121" t="s">
        <v>251</v>
      </c>
      <c r="Y54" s="122" t="s">
        <v>745</v>
      </c>
      <c r="Z54" s="120" t="s">
        <v>687</v>
      </c>
      <c r="AA54" s="382">
        <f>+IF((O54+U54)=0,0,O54+U54)</f>
        <v>0</v>
      </c>
      <c r="AB54" s="382"/>
      <c r="AC54" s="382"/>
      <c r="AD54" s="121" t="s">
        <v>251</v>
      </c>
      <c r="AE54" s="122" t="s">
        <v>745</v>
      </c>
      <c r="AF54" s="120" t="s">
        <v>687</v>
      </c>
      <c r="AG54" s="381"/>
      <c r="AH54" s="381"/>
      <c r="AI54" s="381"/>
      <c r="AJ54" s="121" t="s">
        <v>251</v>
      </c>
      <c r="AK54" s="122" t="s">
        <v>745</v>
      </c>
      <c r="AL54" s="2"/>
    </row>
    <row r="55" spans="1:38" s="11" customFormat="1" ht="27" customHeight="1">
      <c r="A55" s="2"/>
      <c r="B55" s="2"/>
      <c r="C55" s="2"/>
      <c r="D55" s="2"/>
      <c r="E55" s="2"/>
      <c r="F55" s="378" t="s">
        <v>749</v>
      </c>
      <c r="G55" s="373"/>
      <c r="H55" s="373"/>
      <c r="I55" s="373"/>
      <c r="J55" s="373"/>
      <c r="K55" s="373"/>
      <c r="L55" s="373"/>
      <c r="M55" s="373"/>
      <c r="N55" s="56"/>
      <c r="O55" s="379">
        <f>IF((O53+O57)=0,"",O54/(O53+O57))</f>
      </c>
      <c r="P55" s="379"/>
      <c r="Q55" s="379"/>
      <c r="R55" s="42"/>
      <c r="S55" s="57"/>
      <c r="T55" s="56"/>
      <c r="U55" s="379">
        <f>IF((U53+U57)=0,"",U54/(U53+U57))</f>
      </c>
      <c r="V55" s="379"/>
      <c r="W55" s="379"/>
      <c r="X55" s="42"/>
      <c r="Y55" s="123"/>
      <c r="Z55" s="124"/>
      <c r="AA55" s="379">
        <f>IF((AA53+AA57)=0,"",AA54/(AA53+AA57))</f>
      </c>
      <c r="AB55" s="379"/>
      <c r="AC55" s="379"/>
      <c r="AD55" s="125"/>
      <c r="AE55" s="123"/>
      <c r="AF55" s="124"/>
      <c r="AG55" s="375" t="s">
        <v>206</v>
      </c>
      <c r="AH55" s="375"/>
      <c r="AI55" s="375"/>
      <c r="AJ55" s="42"/>
      <c r="AK55" s="57"/>
      <c r="AL55" s="2"/>
    </row>
    <row r="56" spans="1:38" s="11" customFormat="1" ht="15" customHeight="1">
      <c r="A56" s="2"/>
      <c r="B56" s="2"/>
      <c r="C56" s="2"/>
      <c r="D56" s="2"/>
      <c r="E56" s="2"/>
      <c r="F56" s="376" t="s">
        <v>750</v>
      </c>
      <c r="G56" s="376"/>
      <c r="H56" s="376"/>
      <c r="I56" s="376"/>
      <c r="J56" s="376"/>
      <c r="K56" s="376"/>
      <c r="L56" s="376"/>
      <c r="M56" s="376"/>
      <c r="N56" s="60"/>
      <c r="O56" s="377"/>
      <c r="P56" s="377"/>
      <c r="Q56" s="377"/>
      <c r="R56" s="33" t="s">
        <v>251</v>
      </c>
      <c r="S56" s="68"/>
      <c r="T56" s="60"/>
      <c r="U56" s="377"/>
      <c r="V56" s="377"/>
      <c r="W56" s="377"/>
      <c r="X56" s="33" t="s">
        <v>251</v>
      </c>
      <c r="Y56" s="68"/>
      <c r="Z56" s="32"/>
      <c r="AA56" s="256">
        <f>+IF((O56+U56)=0,0,O56+U56)</f>
        <v>0</v>
      </c>
      <c r="AB56" s="256"/>
      <c r="AC56" s="256"/>
      <c r="AD56" s="33" t="s">
        <v>251</v>
      </c>
      <c r="AE56" s="68"/>
      <c r="AF56" s="32"/>
      <c r="AG56" s="377"/>
      <c r="AH56" s="377"/>
      <c r="AI56" s="377"/>
      <c r="AJ56" s="33" t="s">
        <v>251</v>
      </c>
      <c r="AK56" s="68"/>
      <c r="AL56" s="2"/>
    </row>
    <row r="57" spans="1:38" s="11" customFormat="1" ht="15" customHeight="1">
      <c r="A57" s="2"/>
      <c r="B57" s="2"/>
      <c r="C57" s="2"/>
      <c r="D57" s="2"/>
      <c r="E57" s="2"/>
      <c r="F57" s="362" t="s">
        <v>751</v>
      </c>
      <c r="G57" s="363"/>
      <c r="H57" s="363"/>
      <c r="I57" s="363"/>
      <c r="J57" s="363"/>
      <c r="K57" s="363"/>
      <c r="L57" s="363"/>
      <c r="M57" s="364"/>
      <c r="N57" s="56" t="s">
        <v>687</v>
      </c>
      <c r="O57" s="372"/>
      <c r="P57" s="372"/>
      <c r="Q57" s="372"/>
      <c r="R57" s="42" t="s">
        <v>251</v>
      </c>
      <c r="S57" s="57" t="s">
        <v>745</v>
      </c>
      <c r="T57" s="56" t="s">
        <v>687</v>
      </c>
      <c r="U57" s="372"/>
      <c r="V57" s="372"/>
      <c r="W57" s="372"/>
      <c r="X57" s="42" t="s">
        <v>251</v>
      </c>
      <c r="Y57" s="57" t="s">
        <v>745</v>
      </c>
      <c r="Z57" s="56" t="s">
        <v>687</v>
      </c>
      <c r="AA57" s="374">
        <f>+IF((O57+U57)=0,0,O57+U57)</f>
        <v>0</v>
      </c>
      <c r="AB57" s="374"/>
      <c r="AC57" s="374"/>
      <c r="AD57" s="42" t="s">
        <v>251</v>
      </c>
      <c r="AE57" s="57" t="s">
        <v>745</v>
      </c>
      <c r="AF57" s="56" t="s">
        <v>687</v>
      </c>
      <c r="AG57" s="372"/>
      <c r="AH57" s="372"/>
      <c r="AI57" s="372"/>
      <c r="AJ57" s="42" t="s">
        <v>251</v>
      </c>
      <c r="AK57" s="57" t="s">
        <v>745</v>
      </c>
      <c r="AL57" s="2"/>
    </row>
    <row r="58" spans="1:38" s="11" customFormat="1" ht="15" customHeight="1">
      <c r="A58" s="2"/>
      <c r="B58" s="2"/>
      <c r="C58" s="2"/>
      <c r="D58" s="2"/>
      <c r="E58" s="2"/>
      <c r="F58" s="373" t="s">
        <v>752</v>
      </c>
      <c r="G58" s="373"/>
      <c r="H58" s="373"/>
      <c r="I58" s="373"/>
      <c r="J58" s="373"/>
      <c r="K58" s="373"/>
      <c r="L58" s="373"/>
      <c r="M58" s="373"/>
      <c r="N58" s="117"/>
      <c r="O58" s="372"/>
      <c r="P58" s="372"/>
      <c r="Q58" s="372"/>
      <c r="R58" s="42" t="s">
        <v>251</v>
      </c>
      <c r="S58" s="107"/>
      <c r="T58" s="117"/>
      <c r="U58" s="372"/>
      <c r="V58" s="372"/>
      <c r="W58" s="372"/>
      <c r="X58" s="42" t="s">
        <v>251</v>
      </c>
      <c r="Y58" s="107"/>
      <c r="Z58" s="117"/>
      <c r="AA58" s="374">
        <f>+IF((O58+U58)=0,0,O58+U58)</f>
        <v>0</v>
      </c>
      <c r="AB58" s="374"/>
      <c r="AC58" s="374"/>
      <c r="AD58" s="42" t="s">
        <v>251</v>
      </c>
      <c r="AE58" s="107"/>
      <c r="AF58" s="117"/>
      <c r="AG58" s="372"/>
      <c r="AH58" s="372"/>
      <c r="AI58" s="372"/>
      <c r="AJ58" s="42" t="s">
        <v>251</v>
      </c>
      <c r="AK58" s="51"/>
      <c r="AL58" s="2"/>
    </row>
    <row r="59" spans="1:38" s="11" customFormat="1" ht="15" customHeight="1">
      <c r="A59" s="2"/>
      <c r="B59" s="2"/>
      <c r="C59" s="2"/>
      <c r="D59" s="2"/>
      <c r="E59" s="2"/>
      <c r="F59" s="371" t="s">
        <v>4</v>
      </c>
      <c r="G59" s="371"/>
      <c r="H59" s="371"/>
      <c r="I59" s="371"/>
      <c r="J59" s="371"/>
      <c r="K59" s="371"/>
      <c r="L59" s="371"/>
      <c r="M59" s="371"/>
      <c r="N59" s="24"/>
      <c r="O59" s="320">
        <f>+IF((O53+O56+O58)=0,"",O53+O56+O58)</f>
      </c>
      <c r="P59" s="320"/>
      <c r="Q59" s="320"/>
      <c r="R59" s="3"/>
      <c r="S59" s="126"/>
      <c r="T59" s="127"/>
      <c r="U59" s="320">
        <f>+IF((U53+U56+U58)=0,"",U53+U56+U58)</f>
      </c>
      <c r="V59" s="320"/>
      <c r="W59" s="320"/>
      <c r="X59" s="3"/>
      <c r="Y59" s="126"/>
      <c r="Z59" s="127"/>
      <c r="AA59" s="320">
        <f>+IF((AA53+AA56+AA58)=0,"",AA53+AA56+AA58)</f>
      </c>
      <c r="AB59" s="320"/>
      <c r="AC59" s="320"/>
      <c r="AD59" s="3"/>
      <c r="AE59" s="126"/>
      <c r="AF59" s="127"/>
      <c r="AG59" s="320">
        <f>+IF((AG53+AG56+AG58)=0,"",AG53+AG56+AG58)</f>
      </c>
      <c r="AH59" s="320"/>
      <c r="AI59" s="320"/>
      <c r="AJ59" s="3"/>
      <c r="AK59" s="128"/>
      <c r="AL59" s="2"/>
    </row>
    <row r="60" spans="1:38" s="11" customFormat="1" ht="15" customHeight="1">
      <c r="A60" s="2"/>
      <c r="B60" s="2"/>
      <c r="C60" s="2"/>
      <c r="D60" s="2"/>
      <c r="E60" s="2"/>
      <c r="F60" s="366" t="s">
        <v>753</v>
      </c>
      <c r="G60" s="367"/>
      <c r="H60" s="367"/>
      <c r="I60" s="367"/>
      <c r="J60" s="367"/>
      <c r="K60" s="367"/>
      <c r="L60" s="367"/>
      <c r="M60" s="368"/>
      <c r="N60" s="118"/>
      <c r="O60" s="369"/>
      <c r="P60" s="369"/>
      <c r="Q60" s="369"/>
      <c r="R60" s="74"/>
      <c r="S60" s="119"/>
      <c r="T60" s="118"/>
      <c r="U60" s="369"/>
      <c r="V60" s="369"/>
      <c r="W60" s="369"/>
      <c r="X60" s="74"/>
      <c r="Y60" s="119"/>
      <c r="Z60" s="118"/>
      <c r="AA60" s="256">
        <f>+IF((O60+U60)=0,"",O60+U60)</f>
      </c>
      <c r="AB60" s="256"/>
      <c r="AC60" s="256"/>
      <c r="AD60" s="74"/>
      <c r="AE60" s="119"/>
      <c r="AF60" s="118"/>
      <c r="AG60" s="370" t="s">
        <v>3</v>
      </c>
      <c r="AH60" s="370"/>
      <c r="AI60" s="370"/>
      <c r="AJ60" s="74"/>
      <c r="AK60" s="119"/>
      <c r="AL60" s="2"/>
    </row>
    <row r="61" spans="1:38" s="11" customFormat="1" ht="15" customHeight="1">
      <c r="A61" s="2"/>
      <c r="B61" s="2"/>
      <c r="C61" s="2"/>
      <c r="D61" s="2"/>
      <c r="E61" s="2"/>
      <c r="F61" s="362" t="s">
        <v>754</v>
      </c>
      <c r="G61" s="363"/>
      <c r="H61" s="363"/>
      <c r="I61" s="363"/>
      <c r="J61" s="363"/>
      <c r="K61" s="363"/>
      <c r="L61" s="363"/>
      <c r="M61" s="364"/>
      <c r="N61" s="117"/>
      <c r="O61" s="365">
        <f>IF(O54=0,"",O60/O54)</f>
      </c>
      <c r="P61" s="365"/>
      <c r="Q61" s="365"/>
      <c r="R61" s="42"/>
      <c r="S61" s="107"/>
      <c r="T61" s="117"/>
      <c r="U61" s="365">
        <f>IF(U54=0,"",U60/U54)</f>
      </c>
      <c r="V61" s="365"/>
      <c r="W61" s="365"/>
      <c r="X61" s="42"/>
      <c r="Y61" s="107"/>
      <c r="Z61" s="117"/>
      <c r="AA61" s="365">
        <f>IF(AA54=0,"",AA60/AA54)</f>
      </c>
      <c r="AB61" s="365"/>
      <c r="AC61" s="365"/>
      <c r="AD61" s="42"/>
      <c r="AE61" s="107"/>
      <c r="AF61" s="117"/>
      <c r="AG61" s="359" t="s">
        <v>206</v>
      </c>
      <c r="AH61" s="359"/>
      <c r="AI61" s="359"/>
      <c r="AJ61" s="42"/>
      <c r="AK61" s="107"/>
      <c r="AL61" s="2"/>
    </row>
    <row r="62" spans="1:38" s="11" customFormat="1" ht="15" customHeight="1">
      <c r="A62" s="2"/>
      <c r="B62" s="2"/>
      <c r="C62" s="2"/>
      <c r="D62" s="2"/>
      <c r="E62" s="2"/>
      <c r="F62" s="1" t="s">
        <v>199</v>
      </c>
      <c r="G62" s="1" t="s">
        <v>207</v>
      </c>
      <c r="H62" s="1" t="s">
        <v>223</v>
      </c>
      <c r="I62" s="1" t="s">
        <v>165</v>
      </c>
      <c r="J62" s="1" t="s">
        <v>224</v>
      </c>
      <c r="K62" s="1" t="s">
        <v>200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7:37" s="11" customFormat="1" ht="15" customHeight="1">
      <c r="G63" s="11" t="s">
        <v>669</v>
      </c>
      <c r="I63" s="11" t="s">
        <v>143</v>
      </c>
      <c r="J63" s="11" t="s">
        <v>144</v>
      </c>
      <c r="K63" s="11" t="s">
        <v>246</v>
      </c>
      <c r="L63" s="11" t="s">
        <v>247</v>
      </c>
      <c r="M63" s="11" t="s">
        <v>800</v>
      </c>
      <c r="N63" s="11" t="s">
        <v>672</v>
      </c>
      <c r="O63" s="11" t="s">
        <v>667</v>
      </c>
      <c r="P63" s="11" t="s">
        <v>900</v>
      </c>
      <c r="Q63" s="11" t="s">
        <v>901</v>
      </c>
      <c r="R63" s="11" t="s">
        <v>815</v>
      </c>
      <c r="S63" s="11" t="s">
        <v>816</v>
      </c>
      <c r="T63" s="11" t="s">
        <v>800</v>
      </c>
      <c r="U63" s="11" t="s">
        <v>902</v>
      </c>
      <c r="V63" s="11" t="s">
        <v>801</v>
      </c>
      <c r="W63" s="11" t="s">
        <v>175</v>
      </c>
      <c r="X63" s="11" t="s">
        <v>151</v>
      </c>
      <c r="Y63" s="11" t="s">
        <v>179</v>
      </c>
      <c r="Z63" s="11" t="s">
        <v>903</v>
      </c>
      <c r="AA63" s="11" t="s">
        <v>904</v>
      </c>
      <c r="AB63" s="11" t="s">
        <v>143</v>
      </c>
      <c r="AC63" s="11" t="s">
        <v>144</v>
      </c>
      <c r="AD63" s="11" t="s">
        <v>246</v>
      </c>
      <c r="AE63" s="11" t="s">
        <v>247</v>
      </c>
      <c r="AF63" s="11" t="s">
        <v>785</v>
      </c>
      <c r="AG63" s="11" t="s">
        <v>207</v>
      </c>
      <c r="AH63" s="11" t="s">
        <v>223</v>
      </c>
      <c r="AI63" s="11" t="s">
        <v>818</v>
      </c>
      <c r="AJ63" s="11" t="s">
        <v>801</v>
      </c>
      <c r="AK63" s="11" t="s">
        <v>859</v>
      </c>
    </row>
    <row r="64" spans="8:37" s="11" customFormat="1" ht="15" customHeight="1">
      <c r="H64" s="11" t="s">
        <v>682</v>
      </c>
      <c r="I64" s="11" t="s">
        <v>819</v>
      </c>
      <c r="J64" s="11" t="s">
        <v>817</v>
      </c>
      <c r="K64" s="11" t="s">
        <v>718</v>
      </c>
      <c r="L64" s="11" t="s">
        <v>667</v>
      </c>
      <c r="M64" s="11" t="s">
        <v>905</v>
      </c>
      <c r="N64" s="11" t="s">
        <v>906</v>
      </c>
      <c r="O64" s="11" t="s">
        <v>258</v>
      </c>
      <c r="P64" s="11" t="s">
        <v>144</v>
      </c>
      <c r="Q64" s="11" t="s">
        <v>194</v>
      </c>
      <c r="R64" s="11" t="s">
        <v>205</v>
      </c>
      <c r="S64" s="11" t="s">
        <v>800</v>
      </c>
      <c r="T64" s="11" t="s">
        <v>672</v>
      </c>
      <c r="U64" s="11" t="s">
        <v>667</v>
      </c>
      <c r="V64" s="11" t="s">
        <v>900</v>
      </c>
      <c r="W64" s="11" t="s">
        <v>901</v>
      </c>
      <c r="X64" s="11" t="s">
        <v>815</v>
      </c>
      <c r="Y64" s="11" t="s">
        <v>816</v>
      </c>
      <c r="Z64" s="11" t="s">
        <v>800</v>
      </c>
      <c r="AA64" s="11" t="s">
        <v>902</v>
      </c>
      <c r="AB64" s="11" t="s">
        <v>801</v>
      </c>
      <c r="AC64" s="11" t="s">
        <v>175</v>
      </c>
      <c r="AD64" s="11" t="s">
        <v>151</v>
      </c>
      <c r="AE64" s="11" t="s">
        <v>179</v>
      </c>
      <c r="AF64" s="11" t="s">
        <v>903</v>
      </c>
      <c r="AG64" s="11" t="s">
        <v>907</v>
      </c>
      <c r="AH64" s="11" t="s">
        <v>908</v>
      </c>
      <c r="AI64" s="11" t="s">
        <v>909</v>
      </c>
      <c r="AJ64" s="11" t="s">
        <v>910</v>
      </c>
      <c r="AK64" s="11" t="s">
        <v>911</v>
      </c>
    </row>
    <row r="65" spans="8:25" s="11" customFormat="1" ht="15" customHeight="1">
      <c r="H65" s="11" t="s">
        <v>718</v>
      </c>
      <c r="I65" s="11" t="s">
        <v>800</v>
      </c>
      <c r="J65" s="11" t="s">
        <v>258</v>
      </c>
      <c r="K65" s="11" t="s">
        <v>144</v>
      </c>
      <c r="L65" s="11" t="s">
        <v>711</v>
      </c>
      <c r="M65" s="11" t="s">
        <v>718</v>
      </c>
      <c r="N65" s="11" t="s">
        <v>194</v>
      </c>
      <c r="O65" s="11" t="s">
        <v>674</v>
      </c>
      <c r="P65" s="11" t="s">
        <v>251</v>
      </c>
      <c r="Q65" s="11" t="s">
        <v>266</v>
      </c>
      <c r="R65" s="11" t="s">
        <v>785</v>
      </c>
      <c r="S65" s="11" t="s">
        <v>207</v>
      </c>
      <c r="T65" s="11" t="s">
        <v>223</v>
      </c>
      <c r="U65" s="11" t="s">
        <v>818</v>
      </c>
      <c r="V65" s="11" t="s">
        <v>801</v>
      </c>
      <c r="W65" s="11" t="s">
        <v>859</v>
      </c>
      <c r="X65" s="11" t="s">
        <v>682</v>
      </c>
      <c r="Y65" s="11" t="s">
        <v>819</v>
      </c>
    </row>
    <row r="66" spans="7:37" s="11" customFormat="1" ht="15" customHeight="1">
      <c r="G66" s="11" t="s">
        <v>684</v>
      </c>
      <c r="I66" s="11" t="s">
        <v>149</v>
      </c>
      <c r="J66" s="11" t="s">
        <v>151</v>
      </c>
      <c r="K66" s="11" t="s">
        <v>219</v>
      </c>
      <c r="L66" s="11" t="s">
        <v>252</v>
      </c>
      <c r="M66" s="11" t="s">
        <v>253</v>
      </c>
      <c r="N66" s="11" t="s">
        <v>151</v>
      </c>
      <c r="O66" s="11" t="s">
        <v>231</v>
      </c>
      <c r="P66" s="11" t="s">
        <v>232</v>
      </c>
      <c r="Q66" s="11" t="s">
        <v>671</v>
      </c>
      <c r="R66" s="11" t="s">
        <v>673</v>
      </c>
      <c r="S66" s="11" t="s">
        <v>667</v>
      </c>
      <c r="T66" s="11" t="s">
        <v>254</v>
      </c>
      <c r="U66" s="11" t="s">
        <v>149</v>
      </c>
      <c r="V66" s="11" t="s">
        <v>667</v>
      </c>
      <c r="W66" s="11" t="s">
        <v>255</v>
      </c>
      <c r="X66" s="11" t="s">
        <v>256</v>
      </c>
      <c r="Y66" s="11" t="s">
        <v>667</v>
      </c>
      <c r="Z66" s="11" t="s">
        <v>257</v>
      </c>
      <c r="AA66" s="11" t="s">
        <v>258</v>
      </c>
      <c r="AB66" s="11" t="s">
        <v>686</v>
      </c>
      <c r="AC66" s="11" t="s">
        <v>675</v>
      </c>
      <c r="AD66" s="11" t="s">
        <v>259</v>
      </c>
      <c r="AE66" s="11" t="s">
        <v>675</v>
      </c>
      <c r="AF66" s="11" t="s">
        <v>260</v>
      </c>
      <c r="AG66" s="11" t="s">
        <v>149</v>
      </c>
      <c r="AH66" s="11" t="s">
        <v>675</v>
      </c>
      <c r="AI66" s="11" t="s">
        <v>261</v>
      </c>
      <c r="AJ66" s="11" t="s">
        <v>151</v>
      </c>
      <c r="AK66" s="11" t="s">
        <v>671</v>
      </c>
    </row>
    <row r="67" spans="8:37" s="11" customFormat="1" ht="15" customHeight="1">
      <c r="H67" s="11" t="s">
        <v>262</v>
      </c>
      <c r="I67" s="11" t="s">
        <v>175</v>
      </c>
      <c r="J67" s="11" t="s">
        <v>679</v>
      </c>
      <c r="K67" s="11" t="s">
        <v>680</v>
      </c>
      <c r="L67" s="11" t="s">
        <v>194</v>
      </c>
      <c r="M67" s="11" t="s">
        <v>688</v>
      </c>
      <c r="N67" s="11" t="s">
        <v>140</v>
      </c>
      <c r="O67" s="11" t="s">
        <v>263</v>
      </c>
      <c r="P67" s="11" t="s">
        <v>684</v>
      </c>
      <c r="Q67" s="11" t="s">
        <v>264</v>
      </c>
      <c r="R67" s="11" t="s">
        <v>263</v>
      </c>
      <c r="S67" s="11" t="s">
        <v>670</v>
      </c>
      <c r="T67" s="11" t="s">
        <v>208</v>
      </c>
      <c r="U67" s="11" t="s">
        <v>671</v>
      </c>
      <c r="V67" s="11" t="s">
        <v>265</v>
      </c>
      <c r="W67" s="11" t="s">
        <v>248</v>
      </c>
      <c r="X67" s="11" t="s">
        <v>679</v>
      </c>
      <c r="Y67" s="11" t="s">
        <v>680</v>
      </c>
      <c r="Z67" s="11" t="s">
        <v>149</v>
      </c>
      <c r="AA67" s="11" t="s">
        <v>151</v>
      </c>
      <c r="AB67" s="11" t="s">
        <v>135</v>
      </c>
      <c r="AC67" s="11" t="s">
        <v>136</v>
      </c>
      <c r="AD67" s="11" t="s">
        <v>194</v>
      </c>
      <c r="AE67" s="11" t="s">
        <v>676</v>
      </c>
      <c r="AF67" s="11" t="s">
        <v>689</v>
      </c>
      <c r="AG67" s="11" t="s">
        <v>677</v>
      </c>
      <c r="AH67" s="11" t="s">
        <v>690</v>
      </c>
      <c r="AI67" s="11" t="s">
        <v>675</v>
      </c>
      <c r="AJ67" s="11" t="s">
        <v>266</v>
      </c>
      <c r="AK67" s="11" t="s">
        <v>676</v>
      </c>
    </row>
    <row r="68" spans="8:14" s="11" customFormat="1" ht="15" customHeight="1">
      <c r="H68" s="11" t="s">
        <v>207</v>
      </c>
      <c r="I68" s="11" t="s">
        <v>223</v>
      </c>
      <c r="J68" s="11" t="s">
        <v>679</v>
      </c>
      <c r="K68" s="11" t="s">
        <v>680</v>
      </c>
      <c r="L68" s="11" t="s">
        <v>681</v>
      </c>
      <c r="M68" s="11" t="s">
        <v>678</v>
      </c>
      <c r="N68" s="11" t="s">
        <v>683</v>
      </c>
    </row>
    <row r="69" spans="7:37" s="11" customFormat="1" ht="15" customHeight="1">
      <c r="G69" s="11" t="s">
        <v>691</v>
      </c>
      <c r="I69" s="11" t="s">
        <v>175</v>
      </c>
      <c r="J69" s="11" t="s">
        <v>183</v>
      </c>
      <c r="K69" s="11" t="s">
        <v>267</v>
      </c>
      <c r="L69" s="11" t="s">
        <v>304</v>
      </c>
      <c r="M69" s="11" t="s">
        <v>231</v>
      </c>
      <c r="N69" s="11" t="s">
        <v>232</v>
      </c>
      <c r="O69" s="11" t="s">
        <v>671</v>
      </c>
      <c r="P69" s="11" t="s">
        <v>673</v>
      </c>
      <c r="Q69" s="11" t="s">
        <v>667</v>
      </c>
      <c r="R69" s="11" t="s">
        <v>156</v>
      </c>
      <c r="S69" s="11" t="s">
        <v>183</v>
      </c>
      <c r="T69" s="11" t="s">
        <v>267</v>
      </c>
      <c r="U69" s="11" t="s">
        <v>231</v>
      </c>
      <c r="V69" s="11" t="s">
        <v>232</v>
      </c>
      <c r="W69" s="11" t="s">
        <v>675</v>
      </c>
      <c r="X69" s="11" t="s">
        <v>692</v>
      </c>
      <c r="Y69" s="11" t="s">
        <v>693</v>
      </c>
      <c r="Z69" s="11" t="s">
        <v>149</v>
      </c>
      <c r="AA69" s="11" t="s">
        <v>151</v>
      </c>
      <c r="AB69" s="11" t="s">
        <v>219</v>
      </c>
      <c r="AC69" s="11" t="s">
        <v>252</v>
      </c>
      <c r="AD69" s="11" t="s">
        <v>694</v>
      </c>
      <c r="AE69" s="11" t="s">
        <v>151</v>
      </c>
      <c r="AF69" s="11" t="s">
        <v>231</v>
      </c>
      <c r="AG69" s="11" t="s">
        <v>232</v>
      </c>
      <c r="AH69" s="11" t="s">
        <v>695</v>
      </c>
      <c r="AI69" s="11" t="s">
        <v>696</v>
      </c>
      <c r="AJ69" s="11" t="s">
        <v>689</v>
      </c>
      <c r="AK69" s="11" t="s">
        <v>231</v>
      </c>
    </row>
    <row r="70" spans="8:21" s="11" customFormat="1" ht="15" customHeight="1">
      <c r="H70" s="11" t="s">
        <v>232</v>
      </c>
      <c r="I70" s="11" t="s">
        <v>675</v>
      </c>
      <c r="J70" s="11" t="s">
        <v>266</v>
      </c>
      <c r="K70" s="11" t="s">
        <v>676</v>
      </c>
      <c r="L70" s="11" t="s">
        <v>216</v>
      </c>
      <c r="M70" s="11" t="s">
        <v>697</v>
      </c>
      <c r="N70" s="11" t="s">
        <v>699</v>
      </c>
      <c r="O70" s="11" t="s">
        <v>207</v>
      </c>
      <c r="P70" s="11" t="s">
        <v>223</v>
      </c>
      <c r="Q70" s="11" t="s">
        <v>679</v>
      </c>
      <c r="R70" s="11" t="s">
        <v>680</v>
      </c>
      <c r="S70" s="11" t="s">
        <v>681</v>
      </c>
      <c r="T70" s="11" t="s">
        <v>678</v>
      </c>
      <c r="U70" s="11" t="s">
        <v>683</v>
      </c>
    </row>
    <row r="71" spans="7:37" s="11" customFormat="1" ht="15" customHeight="1">
      <c r="G71" s="11" t="s">
        <v>700</v>
      </c>
      <c r="I71" s="11" t="s">
        <v>234</v>
      </c>
      <c r="J71" s="11" t="s">
        <v>144</v>
      </c>
      <c r="K71" s="11" t="s">
        <v>678</v>
      </c>
      <c r="L71" s="11" t="s">
        <v>673</v>
      </c>
      <c r="M71" s="11" t="s">
        <v>667</v>
      </c>
      <c r="N71" s="11" t="s">
        <v>143</v>
      </c>
      <c r="O71" s="11" t="s">
        <v>144</v>
      </c>
      <c r="P71" s="11" t="s">
        <v>268</v>
      </c>
      <c r="Q71" s="11" t="s">
        <v>269</v>
      </c>
      <c r="R71" s="11" t="s">
        <v>671</v>
      </c>
      <c r="S71" s="11" t="s">
        <v>701</v>
      </c>
      <c r="T71" s="11" t="s">
        <v>689</v>
      </c>
      <c r="U71" s="11" t="s">
        <v>699</v>
      </c>
      <c r="V71" s="11" t="s">
        <v>143</v>
      </c>
      <c r="W71" s="11" t="s">
        <v>144</v>
      </c>
      <c r="X71" s="11" t="s">
        <v>270</v>
      </c>
      <c r="Y71" s="11" t="s">
        <v>271</v>
      </c>
      <c r="Z71" s="11" t="s">
        <v>675</v>
      </c>
      <c r="AA71" s="11" t="s">
        <v>173</v>
      </c>
      <c r="AB71" s="11" t="s">
        <v>697</v>
      </c>
      <c r="AC71" s="11" t="s">
        <v>702</v>
      </c>
      <c r="AD71" s="11" t="s">
        <v>696</v>
      </c>
      <c r="AE71" s="11" t="s">
        <v>689</v>
      </c>
      <c r="AF71" s="11" t="s">
        <v>693</v>
      </c>
      <c r="AG71" s="11" t="s">
        <v>188</v>
      </c>
      <c r="AH71" s="11" t="s">
        <v>673</v>
      </c>
      <c r="AI71" s="11" t="s">
        <v>700</v>
      </c>
      <c r="AJ71" s="11" t="s">
        <v>693</v>
      </c>
      <c r="AK71" s="11" t="s">
        <v>178</v>
      </c>
    </row>
    <row r="72" spans="8:37" s="11" customFormat="1" ht="15" customHeight="1">
      <c r="H72" s="11" t="s">
        <v>214</v>
      </c>
      <c r="I72" s="11" t="s">
        <v>272</v>
      </c>
      <c r="J72" s="11" t="s">
        <v>675</v>
      </c>
      <c r="K72" s="11" t="s">
        <v>143</v>
      </c>
      <c r="L72" s="11" t="s">
        <v>144</v>
      </c>
      <c r="M72" s="11" t="s">
        <v>270</v>
      </c>
      <c r="N72" s="11" t="s">
        <v>271</v>
      </c>
      <c r="O72" s="11" t="s">
        <v>702</v>
      </c>
      <c r="P72" s="11" t="s">
        <v>173</v>
      </c>
      <c r="Q72" s="11" t="s">
        <v>697</v>
      </c>
      <c r="R72" s="11" t="s">
        <v>703</v>
      </c>
      <c r="S72" s="11" t="s">
        <v>704</v>
      </c>
      <c r="T72" s="11" t="s">
        <v>699</v>
      </c>
      <c r="U72" s="11" t="s">
        <v>689</v>
      </c>
      <c r="V72" s="11" t="s">
        <v>680</v>
      </c>
      <c r="W72" s="11" t="s">
        <v>705</v>
      </c>
      <c r="X72" s="11" t="s">
        <v>675</v>
      </c>
      <c r="Y72" s="11" t="s">
        <v>688</v>
      </c>
      <c r="Z72" s="11" t="s">
        <v>244</v>
      </c>
      <c r="AA72" s="11" t="s">
        <v>245</v>
      </c>
      <c r="AB72" s="11" t="s">
        <v>135</v>
      </c>
      <c r="AC72" s="11" t="s">
        <v>136</v>
      </c>
      <c r="AD72" s="11" t="s">
        <v>676</v>
      </c>
      <c r="AE72" s="11" t="s">
        <v>273</v>
      </c>
      <c r="AF72" s="11" t="s">
        <v>706</v>
      </c>
      <c r="AG72" s="11" t="s">
        <v>690</v>
      </c>
      <c r="AH72" s="11" t="s">
        <v>676</v>
      </c>
      <c r="AI72" s="11" t="s">
        <v>689</v>
      </c>
      <c r="AJ72" s="11" t="s">
        <v>689</v>
      </c>
      <c r="AK72" s="11" t="s">
        <v>667</v>
      </c>
    </row>
    <row r="73" spans="8:37" s="11" customFormat="1" ht="15" customHeight="1">
      <c r="H73" s="11" t="s">
        <v>677</v>
      </c>
      <c r="I73" s="11" t="s">
        <v>707</v>
      </c>
      <c r="J73" s="11" t="s">
        <v>708</v>
      </c>
      <c r="K73" s="11" t="s">
        <v>179</v>
      </c>
      <c r="L73" s="11" t="s">
        <v>671</v>
      </c>
      <c r="M73" s="11" t="s">
        <v>673</v>
      </c>
      <c r="N73" s="11" t="s">
        <v>667</v>
      </c>
      <c r="O73" s="11" t="s">
        <v>709</v>
      </c>
      <c r="P73" s="11" t="s">
        <v>144</v>
      </c>
      <c r="Q73" s="11" t="s">
        <v>268</v>
      </c>
      <c r="R73" s="11" t="s">
        <v>269</v>
      </c>
      <c r="S73" s="11" t="s">
        <v>671</v>
      </c>
      <c r="T73" s="11" t="s">
        <v>701</v>
      </c>
      <c r="U73" s="11" t="s">
        <v>689</v>
      </c>
      <c r="V73" s="11" t="s">
        <v>699</v>
      </c>
      <c r="W73" s="11" t="s">
        <v>709</v>
      </c>
      <c r="X73" s="11" t="s">
        <v>144</v>
      </c>
      <c r="Y73" s="11" t="s">
        <v>270</v>
      </c>
      <c r="Z73" s="11" t="s">
        <v>271</v>
      </c>
      <c r="AA73" s="11" t="s">
        <v>675</v>
      </c>
      <c r="AB73" s="11" t="s">
        <v>173</v>
      </c>
      <c r="AC73" s="11" t="s">
        <v>697</v>
      </c>
      <c r="AD73" s="11" t="s">
        <v>702</v>
      </c>
      <c r="AE73" s="11" t="s">
        <v>696</v>
      </c>
      <c r="AF73" s="11" t="s">
        <v>689</v>
      </c>
      <c r="AG73" s="11" t="s">
        <v>135</v>
      </c>
      <c r="AH73" s="11" t="s">
        <v>136</v>
      </c>
      <c r="AI73" s="11" t="s">
        <v>194</v>
      </c>
      <c r="AJ73" s="11" t="s">
        <v>205</v>
      </c>
      <c r="AK73" s="11" t="s">
        <v>676</v>
      </c>
    </row>
    <row r="74" spans="1:38" ht="15" customHeight="1">
      <c r="A74" s="11"/>
      <c r="B74" s="11"/>
      <c r="C74" s="11"/>
      <c r="D74" s="11"/>
      <c r="E74" s="11"/>
      <c r="F74" s="11"/>
      <c r="G74" s="11"/>
      <c r="H74" s="11" t="s">
        <v>207</v>
      </c>
      <c r="I74" s="11" t="s">
        <v>223</v>
      </c>
      <c r="J74" s="11" t="s">
        <v>679</v>
      </c>
      <c r="K74" s="11" t="s">
        <v>680</v>
      </c>
      <c r="L74" s="11" t="s">
        <v>681</v>
      </c>
      <c r="M74" s="11" t="s">
        <v>678</v>
      </c>
      <c r="N74" s="11" t="s">
        <v>683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5" customHeight="1">
      <c r="A75" s="11"/>
      <c r="B75" s="11"/>
      <c r="C75" s="11"/>
      <c r="D75" s="11"/>
      <c r="E75" s="11"/>
      <c r="F75" s="11"/>
      <c r="G75" s="11" t="s">
        <v>710</v>
      </c>
      <c r="H75" s="11"/>
      <c r="I75" s="11" t="s">
        <v>241</v>
      </c>
      <c r="J75" s="11" t="s">
        <v>242</v>
      </c>
      <c r="K75" s="11" t="s">
        <v>678</v>
      </c>
      <c r="L75" s="11" t="s">
        <v>673</v>
      </c>
      <c r="M75" s="11" t="s">
        <v>667</v>
      </c>
      <c r="N75" s="11" t="s">
        <v>143</v>
      </c>
      <c r="O75" s="11" t="s">
        <v>144</v>
      </c>
      <c r="P75" s="11" t="s">
        <v>268</v>
      </c>
      <c r="Q75" s="11" t="s">
        <v>269</v>
      </c>
      <c r="R75" s="11" t="s">
        <v>671</v>
      </c>
      <c r="S75" s="11" t="s">
        <v>701</v>
      </c>
      <c r="T75" s="11" t="s">
        <v>689</v>
      </c>
      <c r="U75" s="11" t="s">
        <v>699</v>
      </c>
      <c r="V75" s="11" t="s">
        <v>670</v>
      </c>
      <c r="W75" s="11" t="s">
        <v>693</v>
      </c>
      <c r="X75" s="11" t="s">
        <v>178</v>
      </c>
      <c r="Y75" s="11" t="s">
        <v>214</v>
      </c>
      <c r="Z75" s="11" t="s">
        <v>272</v>
      </c>
      <c r="AA75" s="11" t="s">
        <v>700</v>
      </c>
      <c r="AB75" s="11" t="s">
        <v>693</v>
      </c>
      <c r="AC75" s="11" t="s">
        <v>178</v>
      </c>
      <c r="AD75" s="11" t="s">
        <v>274</v>
      </c>
      <c r="AE75" s="11" t="s">
        <v>275</v>
      </c>
      <c r="AF75" s="11" t="s">
        <v>675</v>
      </c>
      <c r="AG75" s="11" t="s">
        <v>143</v>
      </c>
      <c r="AH75" s="11" t="s">
        <v>144</v>
      </c>
      <c r="AI75" s="11" t="s">
        <v>268</v>
      </c>
      <c r="AJ75" s="11" t="s">
        <v>269</v>
      </c>
      <c r="AK75" s="11" t="s">
        <v>270</v>
      </c>
      <c r="AL75" s="11"/>
    </row>
    <row r="76" spans="1:38" ht="15" customHeight="1">
      <c r="A76" s="11"/>
      <c r="B76" s="11"/>
      <c r="C76" s="11"/>
      <c r="D76" s="11"/>
      <c r="E76" s="11"/>
      <c r="F76" s="11"/>
      <c r="G76" s="11"/>
      <c r="H76" s="11" t="s">
        <v>271</v>
      </c>
      <c r="I76" s="11" t="s">
        <v>702</v>
      </c>
      <c r="J76" s="11" t="s">
        <v>173</v>
      </c>
      <c r="K76" s="11" t="s">
        <v>697</v>
      </c>
      <c r="L76" s="11" t="s">
        <v>703</v>
      </c>
      <c r="M76" s="11" t="s">
        <v>704</v>
      </c>
      <c r="N76" s="11" t="s">
        <v>699</v>
      </c>
      <c r="O76" s="11" t="s">
        <v>689</v>
      </c>
      <c r="P76" s="11" t="s">
        <v>680</v>
      </c>
      <c r="Q76" s="11" t="s">
        <v>276</v>
      </c>
      <c r="R76" s="11" t="s">
        <v>156</v>
      </c>
      <c r="S76" s="11" t="s">
        <v>676</v>
      </c>
      <c r="T76" s="11" t="s">
        <v>689</v>
      </c>
      <c r="U76" s="11" t="s">
        <v>689</v>
      </c>
      <c r="V76" s="11" t="s">
        <v>667</v>
      </c>
      <c r="W76" s="11" t="s">
        <v>244</v>
      </c>
      <c r="X76" s="11" t="s">
        <v>245</v>
      </c>
      <c r="Y76" s="11" t="s">
        <v>678</v>
      </c>
      <c r="Z76" s="11" t="s">
        <v>673</v>
      </c>
      <c r="AA76" s="11" t="s">
        <v>667</v>
      </c>
      <c r="AB76" s="11" t="s">
        <v>244</v>
      </c>
      <c r="AC76" s="11" t="s">
        <v>245</v>
      </c>
      <c r="AD76" s="11" t="s">
        <v>160</v>
      </c>
      <c r="AE76" s="11" t="s">
        <v>696</v>
      </c>
      <c r="AF76" s="11" t="s">
        <v>135</v>
      </c>
      <c r="AG76" s="11" t="s">
        <v>136</v>
      </c>
      <c r="AH76" s="11" t="s">
        <v>222</v>
      </c>
      <c r="AI76" s="11" t="s">
        <v>165</v>
      </c>
      <c r="AJ76" s="11" t="s">
        <v>671</v>
      </c>
      <c r="AK76" s="11" t="s">
        <v>213</v>
      </c>
      <c r="AL76" s="11"/>
    </row>
    <row r="77" spans="1:38" ht="15" customHeight="1">
      <c r="A77" s="11"/>
      <c r="B77" s="11"/>
      <c r="C77" s="11"/>
      <c r="D77" s="11"/>
      <c r="E77" s="11"/>
      <c r="F77" s="11"/>
      <c r="G77" s="11"/>
      <c r="H77" s="11" t="s">
        <v>712</v>
      </c>
      <c r="I77" s="11" t="s">
        <v>667</v>
      </c>
      <c r="J77" s="11" t="s">
        <v>188</v>
      </c>
      <c r="K77" s="11" t="s">
        <v>673</v>
      </c>
      <c r="L77" s="11" t="s">
        <v>244</v>
      </c>
      <c r="M77" s="11" t="s">
        <v>245</v>
      </c>
      <c r="N77" s="11" t="s">
        <v>160</v>
      </c>
      <c r="O77" s="11" t="s">
        <v>696</v>
      </c>
      <c r="P77" s="11" t="s">
        <v>277</v>
      </c>
      <c r="Q77" s="11" t="s">
        <v>278</v>
      </c>
      <c r="R77" s="11" t="s">
        <v>676</v>
      </c>
      <c r="S77" s="11" t="s">
        <v>279</v>
      </c>
      <c r="T77" s="11" t="s">
        <v>144</v>
      </c>
      <c r="U77" s="11" t="s">
        <v>712</v>
      </c>
      <c r="V77" s="11" t="s">
        <v>699</v>
      </c>
      <c r="W77" s="11" t="s">
        <v>280</v>
      </c>
      <c r="X77" s="11" t="s">
        <v>248</v>
      </c>
      <c r="Y77" s="11" t="s">
        <v>675</v>
      </c>
      <c r="Z77" s="11" t="s">
        <v>270</v>
      </c>
      <c r="AA77" s="11" t="s">
        <v>271</v>
      </c>
      <c r="AB77" s="11" t="s">
        <v>688</v>
      </c>
      <c r="AC77" s="11" t="s">
        <v>700</v>
      </c>
      <c r="AD77" s="11" t="s">
        <v>693</v>
      </c>
      <c r="AE77" s="11" t="s">
        <v>178</v>
      </c>
      <c r="AF77" s="11" t="s">
        <v>274</v>
      </c>
      <c r="AG77" s="11" t="s">
        <v>275</v>
      </c>
      <c r="AH77" s="11" t="s">
        <v>667</v>
      </c>
      <c r="AI77" s="11" t="s">
        <v>700</v>
      </c>
      <c r="AJ77" s="11" t="s">
        <v>693</v>
      </c>
      <c r="AK77" s="11" t="s">
        <v>178</v>
      </c>
      <c r="AL77" s="11"/>
    </row>
    <row r="78" spans="1:38" ht="15" customHeight="1">
      <c r="A78" s="11"/>
      <c r="B78" s="11"/>
      <c r="C78" s="11"/>
      <c r="D78" s="11"/>
      <c r="E78" s="11"/>
      <c r="F78" s="11"/>
      <c r="G78" s="11"/>
      <c r="H78" s="11" t="s">
        <v>214</v>
      </c>
      <c r="I78" s="11" t="s">
        <v>272</v>
      </c>
      <c r="J78" s="11" t="s">
        <v>675</v>
      </c>
      <c r="K78" s="11" t="s">
        <v>210</v>
      </c>
      <c r="L78" s="11" t="s">
        <v>676</v>
      </c>
      <c r="M78" s="11" t="s">
        <v>281</v>
      </c>
      <c r="N78" s="11" t="s">
        <v>713</v>
      </c>
      <c r="O78" s="11" t="s">
        <v>696</v>
      </c>
      <c r="P78" s="11" t="s">
        <v>689</v>
      </c>
      <c r="Q78" s="11" t="s">
        <v>690</v>
      </c>
      <c r="R78" s="11" t="s">
        <v>676</v>
      </c>
      <c r="S78" s="11" t="s">
        <v>173</v>
      </c>
      <c r="T78" s="11" t="s">
        <v>697</v>
      </c>
      <c r="U78" s="11" t="s">
        <v>699</v>
      </c>
      <c r="V78" s="11" t="s">
        <v>282</v>
      </c>
      <c r="W78" s="11" t="s">
        <v>135</v>
      </c>
      <c r="X78" s="11" t="s">
        <v>679</v>
      </c>
      <c r="Y78" s="11" t="s">
        <v>680</v>
      </c>
      <c r="Z78" s="11" t="s">
        <v>705</v>
      </c>
      <c r="AA78" s="11" t="s">
        <v>675</v>
      </c>
      <c r="AB78" s="11" t="s">
        <v>676</v>
      </c>
      <c r="AC78" s="11" t="s">
        <v>689</v>
      </c>
      <c r="AD78" s="11" t="s">
        <v>677</v>
      </c>
      <c r="AE78" s="11" t="s">
        <v>683</v>
      </c>
      <c r="AF78" s="11" t="s">
        <v>677</v>
      </c>
      <c r="AG78" s="11" t="s">
        <v>707</v>
      </c>
      <c r="AH78" s="11" t="s">
        <v>684</v>
      </c>
      <c r="AI78" s="11" t="s">
        <v>693</v>
      </c>
      <c r="AJ78" s="11" t="s">
        <v>714</v>
      </c>
      <c r="AK78" s="11" t="s">
        <v>214</v>
      </c>
      <c r="AL78" s="11"/>
    </row>
    <row r="79" spans="1:38" ht="15" customHeight="1">
      <c r="A79" s="11"/>
      <c r="B79" s="11"/>
      <c r="C79" s="11"/>
      <c r="D79" s="11"/>
      <c r="E79" s="11"/>
      <c r="F79" s="11"/>
      <c r="G79" s="11"/>
      <c r="H79" s="11" t="s">
        <v>715</v>
      </c>
      <c r="I79" s="11" t="s">
        <v>671</v>
      </c>
      <c r="J79" s="11" t="s">
        <v>673</v>
      </c>
      <c r="K79" s="11" t="s">
        <v>716</v>
      </c>
      <c r="L79" s="11" t="s">
        <v>241</v>
      </c>
      <c r="M79" s="11" t="s">
        <v>242</v>
      </c>
      <c r="N79" s="11" t="s">
        <v>717</v>
      </c>
      <c r="O79" s="11" t="s">
        <v>244</v>
      </c>
      <c r="P79" s="11" t="s">
        <v>245</v>
      </c>
      <c r="Q79" s="11" t="s">
        <v>675</v>
      </c>
      <c r="R79" s="11" t="s">
        <v>677</v>
      </c>
      <c r="S79" s="11" t="s">
        <v>707</v>
      </c>
      <c r="T79" s="11" t="s">
        <v>684</v>
      </c>
      <c r="U79" s="11" t="s">
        <v>693</v>
      </c>
      <c r="V79" s="11" t="s">
        <v>178</v>
      </c>
      <c r="W79" s="11" t="s">
        <v>214</v>
      </c>
      <c r="X79" s="11" t="s">
        <v>272</v>
      </c>
      <c r="Y79" s="11" t="s">
        <v>675</v>
      </c>
      <c r="Z79" s="11" t="s">
        <v>143</v>
      </c>
      <c r="AA79" s="11" t="s">
        <v>144</v>
      </c>
      <c r="AB79" s="11" t="s">
        <v>270</v>
      </c>
      <c r="AC79" s="11" t="s">
        <v>271</v>
      </c>
      <c r="AD79" s="11" t="s">
        <v>676</v>
      </c>
      <c r="AE79" s="11" t="s">
        <v>173</v>
      </c>
      <c r="AF79" s="11" t="s">
        <v>697</v>
      </c>
      <c r="AG79" s="11" t="s">
        <v>719</v>
      </c>
      <c r="AH79" s="11" t="s">
        <v>135</v>
      </c>
      <c r="AI79" s="11" t="s">
        <v>136</v>
      </c>
      <c r="AJ79" s="11" t="s">
        <v>194</v>
      </c>
      <c r="AK79" s="11" t="s">
        <v>205</v>
      </c>
      <c r="AL79" s="11"/>
    </row>
    <row r="80" spans="1:38" ht="15" customHeight="1">
      <c r="A80" s="11"/>
      <c r="B80" s="11"/>
      <c r="C80" s="11"/>
      <c r="D80" s="11"/>
      <c r="E80" s="11"/>
      <c r="F80" s="11"/>
      <c r="G80" s="11"/>
      <c r="H80" s="11" t="s">
        <v>676</v>
      </c>
      <c r="I80" s="11" t="s">
        <v>207</v>
      </c>
      <c r="J80" s="11" t="s">
        <v>223</v>
      </c>
      <c r="K80" s="11" t="s">
        <v>679</v>
      </c>
      <c r="L80" s="11" t="s">
        <v>680</v>
      </c>
      <c r="M80" s="11" t="s">
        <v>681</v>
      </c>
      <c r="N80" s="11" t="s">
        <v>678</v>
      </c>
      <c r="O80" s="11" t="s">
        <v>683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5" customHeight="1">
      <c r="A81" s="11"/>
      <c r="B81" s="11"/>
      <c r="C81" s="11"/>
      <c r="D81" s="11"/>
      <c r="E81" s="11"/>
      <c r="F81" s="11"/>
      <c r="G81" s="69" t="s">
        <v>720</v>
      </c>
      <c r="H81" s="69"/>
      <c r="I81" s="69" t="s">
        <v>686</v>
      </c>
      <c r="J81" s="69" t="s">
        <v>675</v>
      </c>
      <c r="K81" s="69" t="s">
        <v>721</v>
      </c>
      <c r="L81" s="69" t="s">
        <v>678</v>
      </c>
      <c r="M81" s="69" t="s">
        <v>673</v>
      </c>
      <c r="N81" s="69" t="s">
        <v>667</v>
      </c>
      <c r="O81" s="69" t="s">
        <v>722</v>
      </c>
      <c r="P81" s="69" t="s">
        <v>723</v>
      </c>
      <c r="Q81" s="69" t="s">
        <v>667</v>
      </c>
      <c r="R81" s="69" t="s">
        <v>724</v>
      </c>
      <c r="S81" s="69" t="s">
        <v>725</v>
      </c>
      <c r="T81" s="69" t="s">
        <v>717</v>
      </c>
      <c r="U81" s="69" t="s">
        <v>726</v>
      </c>
      <c r="V81" s="69" t="s">
        <v>727</v>
      </c>
      <c r="W81" s="69" t="s">
        <v>671</v>
      </c>
      <c r="X81" s="69" t="s">
        <v>728</v>
      </c>
      <c r="Y81" s="69" t="s">
        <v>729</v>
      </c>
      <c r="Z81" s="69" t="s">
        <v>712</v>
      </c>
      <c r="AA81" s="69" t="s">
        <v>696</v>
      </c>
      <c r="AB81" s="69" t="s">
        <v>689</v>
      </c>
      <c r="AC81" s="69" t="s">
        <v>705</v>
      </c>
      <c r="AD81" s="69" t="s">
        <v>675</v>
      </c>
      <c r="AE81" s="69" t="s">
        <v>695</v>
      </c>
      <c r="AF81" s="69" t="s">
        <v>667</v>
      </c>
      <c r="AG81" s="69" t="s">
        <v>730</v>
      </c>
      <c r="AH81" s="69" t="s">
        <v>723</v>
      </c>
      <c r="AI81" s="69" t="s">
        <v>731</v>
      </c>
      <c r="AJ81" s="69" t="s">
        <v>732</v>
      </c>
      <c r="AK81" s="69" t="s">
        <v>671</v>
      </c>
      <c r="AL81" s="69"/>
    </row>
    <row r="82" spans="1:38" ht="15" customHeight="1">
      <c r="A82" s="11"/>
      <c r="B82" s="11"/>
      <c r="C82" s="11"/>
      <c r="D82" s="11"/>
      <c r="E82" s="11"/>
      <c r="F82" s="11"/>
      <c r="G82" s="69"/>
      <c r="H82" s="69" t="s">
        <v>701</v>
      </c>
      <c r="I82" s="69" t="s">
        <v>689</v>
      </c>
      <c r="J82" s="69" t="s">
        <v>699</v>
      </c>
      <c r="K82" s="69" t="s">
        <v>670</v>
      </c>
      <c r="L82" s="69" t="s">
        <v>733</v>
      </c>
      <c r="M82" s="69" t="s">
        <v>178</v>
      </c>
      <c r="N82" s="69" t="s">
        <v>274</v>
      </c>
      <c r="O82" s="69" t="s">
        <v>275</v>
      </c>
      <c r="P82" s="69" t="s">
        <v>675</v>
      </c>
      <c r="Q82" s="69" t="s">
        <v>143</v>
      </c>
      <c r="R82" s="69" t="s">
        <v>144</v>
      </c>
      <c r="S82" s="69" t="s">
        <v>268</v>
      </c>
      <c r="T82" s="69" t="s">
        <v>269</v>
      </c>
      <c r="U82" s="69" t="s">
        <v>270</v>
      </c>
      <c r="V82" s="69" t="s">
        <v>271</v>
      </c>
      <c r="W82" s="69" t="s">
        <v>676</v>
      </c>
      <c r="X82" s="69" t="s">
        <v>173</v>
      </c>
      <c r="Y82" s="69" t="s">
        <v>697</v>
      </c>
      <c r="Z82" s="69" t="s">
        <v>699</v>
      </c>
      <c r="AA82" s="69" t="s">
        <v>282</v>
      </c>
      <c r="AB82" s="69" t="s">
        <v>135</v>
      </c>
      <c r="AC82" s="69" t="s">
        <v>679</v>
      </c>
      <c r="AD82" s="69" t="s">
        <v>680</v>
      </c>
      <c r="AE82" s="69" t="s">
        <v>705</v>
      </c>
      <c r="AF82" s="69" t="s">
        <v>675</v>
      </c>
      <c r="AG82" s="69" t="s">
        <v>676</v>
      </c>
      <c r="AH82" s="69" t="s">
        <v>689</v>
      </c>
      <c r="AI82" s="69" t="s">
        <v>677</v>
      </c>
      <c r="AJ82" s="69" t="s">
        <v>683</v>
      </c>
      <c r="AK82" s="69"/>
      <c r="AL82" s="69"/>
    </row>
    <row r="83" spans="7:38" ht="15" customHeight="1">
      <c r="G83" s="69" t="s">
        <v>734</v>
      </c>
      <c r="H83" s="69"/>
      <c r="I83" s="70" t="s">
        <v>735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7:38" ht="15" customHeight="1">
      <c r="G84" s="69" t="s">
        <v>736</v>
      </c>
      <c r="H84" s="69" t="s">
        <v>737</v>
      </c>
      <c r="I84" s="360" t="s">
        <v>756</v>
      </c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</row>
    <row r="85" spans="1:38" s="11" customFormat="1" ht="15" customHeight="1">
      <c r="A85" s="2"/>
      <c r="B85" s="2"/>
      <c r="C85" s="2"/>
      <c r="D85" s="2"/>
      <c r="E85" s="2"/>
      <c r="F85" s="2"/>
      <c r="G85" s="69"/>
      <c r="H85" s="360" t="s">
        <v>755</v>
      </c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71"/>
    </row>
    <row r="86" spans="1:38" s="11" customFormat="1" ht="15" customHeight="1">
      <c r="A86" s="2"/>
      <c r="B86" s="2"/>
      <c r="C86" s="2"/>
      <c r="D86" s="2"/>
      <c r="E86" s="2"/>
      <c r="F86" s="2"/>
      <c r="G86" s="69" t="s">
        <v>738</v>
      </c>
      <c r="H86" s="69"/>
      <c r="I86" s="70" t="s">
        <v>739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9:38" ht="6" customHeight="1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3:8" ht="15" customHeight="1">
      <c r="C88" s="12" t="s">
        <v>228</v>
      </c>
      <c r="E88" s="1" t="s">
        <v>143</v>
      </c>
      <c r="F88" s="1" t="s">
        <v>144</v>
      </c>
      <c r="G88" s="1" t="s">
        <v>145</v>
      </c>
      <c r="H88" s="1" t="s">
        <v>146</v>
      </c>
    </row>
    <row r="89" spans="4:11" ht="15" customHeight="1">
      <c r="D89" s="1" t="s">
        <v>229</v>
      </c>
      <c r="F89" s="1" t="s">
        <v>143</v>
      </c>
      <c r="G89" s="1" t="s">
        <v>144</v>
      </c>
      <c r="H89" s="1" t="s">
        <v>145</v>
      </c>
      <c r="I89" s="1" t="s">
        <v>146</v>
      </c>
      <c r="J89" s="1" t="s">
        <v>159</v>
      </c>
      <c r="K89" s="1" t="s">
        <v>284</v>
      </c>
    </row>
    <row r="90" spans="5:14" ht="15" customHeight="1">
      <c r="E90" s="10" t="s">
        <v>233</v>
      </c>
      <c r="G90" s="1" t="s">
        <v>143</v>
      </c>
      <c r="H90" s="1" t="s">
        <v>144</v>
      </c>
      <c r="I90" s="1" t="s">
        <v>145</v>
      </c>
      <c r="J90" s="1" t="s">
        <v>146</v>
      </c>
      <c r="K90" s="1" t="s">
        <v>194</v>
      </c>
      <c r="L90" s="1" t="s">
        <v>137</v>
      </c>
      <c r="M90" s="1" t="s">
        <v>285</v>
      </c>
      <c r="N90" s="1" t="s">
        <v>286</v>
      </c>
    </row>
    <row r="91" spans="6:37" ht="15" customHeight="1">
      <c r="F91" s="233" t="s">
        <v>287</v>
      </c>
      <c r="G91" s="234"/>
      <c r="H91" s="234"/>
      <c r="I91" s="234"/>
      <c r="J91" s="234"/>
      <c r="K91" s="234"/>
      <c r="L91" s="234"/>
      <c r="M91" s="234"/>
      <c r="N91" s="235"/>
      <c r="O91" s="233" t="s">
        <v>288</v>
      </c>
      <c r="P91" s="234"/>
      <c r="Q91" s="234"/>
      <c r="R91" s="234"/>
      <c r="S91" s="234"/>
      <c r="T91" s="234"/>
      <c r="U91" s="235"/>
      <c r="V91" s="233" t="s">
        <v>668</v>
      </c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5"/>
    </row>
    <row r="92" spans="6:37" ht="15" customHeight="1">
      <c r="F92" s="218">
        <f>V17</f>
        <v>0</v>
      </c>
      <c r="G92" s="349"/>
      <c r="H92" s="349"/>
      <c r="I92" s="349"/>
      <c r="J92" s="349"/>
      <c r="K92" s="349"/>
      <c r="L92" s="349"/>
      <c r="M92" s="349"/>
      <c r="N92" s="350"/>
      <c r="O92" s="345"/>
      <c r="P92" s="346"/>
      <c r="Q92" s="346"/>
      <c r="R92" s="346"/>
      <c r="S92" s="346"/>
      <c r="T92" s="346"/>
      <c r="U92" s="347"/>
      <c r="V92" s="18" t="s">
        <v>230</v>
      </c>
      <c r="W92" s="19" t="s">
        <v>231</v>
      </c>
      <c r="X92" s="337"/>
      <c r="Y92" s="337"/>
      <c r="Z92" s="337"/>
      <c r="AA92" s="337"/>
      <c r="AB92" s="19" t="s">
        <v>195</v>
      </c>
      <c r="AC92" s="19" t="s">
        <v>190</v>
      </c>
      <c r="AD92" s="297"/>
      <c r="AE92" s="297"/>
      <c r="AF92" s="297"/>
      <c r="AG92" s="297"/>
      <c r="AH92" s="297"/>
      <c r="AI92" s="297"/>
      <c r="AJ92" s="297"/>
      <c r="AK92" s="298"/>
    </row>
    <row r="93" spans="6:37" ht="15" customHeight="1">
      <c r="F93" s="228"/>
      <c r="G93" s="229"/>
      <c r="H93" s="229"/>
      <c r="I93" s="229"/>
      <c r="J93" s="229"/>
      <c r="K93" s="229"/>
      <c r="L93" s="229"/>
      <c r="M93" s="229"/>
      <c r="N93" s="230"/>
      <c r="O93" s="345"/>
      <c r="P93" s="346"/>
      <c r="Q93" s="346"/>
      <c r="R93" s="346"/>
      <c r="S93" s="346"/>
      <c r="T93" s="346"/>
      <c r="U93" s="347"/>
      <c r="V93" s="18" t="s">
        <v>230</v>
      </c>
      <c r="W93" s="19" t="s">
        <v>231</v>
      </c>
      <c r="X93" s="337"/>
      <c r="Y93" s="337"/>
      <c r="Z93" s="337"/>
      <c r="AA93" s="337"/>
      <c r="AB93" s="19" t="s">
        <v>195</v>
      </c>
      <c r="AC93" s="19" t="s">
        <v>190</v>
      </c>
      <c r="AD93" s="351"/>
      <c r="AE93" s="351"/>
      <c r="AF93" s="351"/>
      <c r="AG93" s="351"/>
      <c r="AH93" s="351"/>
      <c r="AI93" s="351"/>
      <c r="AJ93" s="351"/>
      <c r="AK93" s="352"/>
    </row>
    <row r="94" spans="6:37" ht="15" customHeight="1">
      <c r="F94" s="228"/>
      <c r="G94" s="229"/>
      <c r="H94" s="229"/>
      <c r="I94" s="229"/>
      <c r="J94" s="229"/>
      <c r="K94" s="229"/>
      <c r="L94" s="229"/>
      <c r="M94" s="229"/>
      <c r="N94" s="230"/>
      <c r="O94" s="345"/>
      <c r="P94" s="346"/>
      <c r="Q94" s="346"/>
      <c r="R94" s="346"/>
      <c r="S94" s="346"/>
      <c r="T94" s="346"/>
      <c r="U94" s="347"/>
      <c r="V94" s="18" t="s">
        <v>230</v>
      </c>
      <c r="W94" s="19" t="s">
        <v>231</v>
      </c>
      <c r="X94" s="337"/>
      <c r="Y94" s="337"/>
      <c r="Z94" s="337"/>
      <c r="AA94" s="337"/>
      <c r="AB94" s="19" t="s">
        <v>195</v>
      </c>
      <c r="AC94" s="19" t="s">
        <v>190</v>
      </c>
      <c r="AD94" s="351"/>
      <c r="AE94" s="351"/>
      <c r="AF94" s="351"/>
      <c r="AG94" s="351"/>
      <c r="AH94" s="351"/>
      <c r="AI94" s="351"/>
      <c r="AJ94" s="351"/>
      <c r="AK94" s="352"/>
    </row>
    <row r="95" spans="6:37" ht="15" customHeight="1">
      <c r="F95" s="228"/>
      <c r="G95" s="229"/>
      <c r="H95" s="229"/>
      <c r="I95" s="229"/>
      <c r="J95" s="229"/>
      <c r="K95" s="229"/>
      <c r="L95" s="229"/>
      <c r="M95" s="229"/>
      <c r="N95" s="230"/>
      <c r="O95" s="345"/>
      <c r="P95" s="346"/>
      <c r="Q95" s="346"/>
      <c r="R95" s="346"/>
      <c r="S95" s="346"/>
      <c r="T95" s="346"/>
      <c r="U95" s="347"/>
      <c r="V95" s="18" t="s">
        <v>230</v>
      </c>
      <c r="W95" s="19" t="s">
        <v>231</v>
      </c>
      <c r="X95" s="337"/>
      <c r="Y95" s="337"/>
      <c r="Z95" s="337"/>
      <c r="AA95" s="337"/>
      <c r="AB95" s="19" t="s">
        <v>195</v>
      </c>
      <c r="AC95" s="19" t="s">
        <v>190</v>
      </c>
      <c r="AD95" s="351"/>
      <c r="AE95" s="351"/>
      <c r="AF95" s="351"/>
      <c r="AG95" s="351"/>
      <c r="AH95" s="351"/>
      <c r="AI95" s="351"/>
      <c r="AJ95" s="351"/>
      <c r="AK95" s="352"/>
    </row>
    <row r="96" spans="1:38" s="11" customFormat="1" ht="15" customHeight="1">
      <c r="A96" s="2"/>
      <c r="B96" s="2"/>
      <c r="C96" s="2"/>
      <c r="D96" s="2"/>
      <c r="E96" s="2"/>
      <c r="F96" s="228"/>
      <c r="G96" s="229"/>
      <c r="H96" s="229"/>
      <c r="I96" s="229"/>
      <c r="J96" s="229"/>
      <c r="K96" s="229"/>
      <c r="L96" s="229"/>
      <c r="M96" s="229"/>
      <c r="N96" s="230"/>
      <c r="O96" s="345"/>
      <c r="P96" s="346"/>
      <c r="Q96" s="346"/>
      <c r="R96" s="346"/>
      <c r="S96" s="346"/>
      <c r="T96" s="346"/>
      <c r="U96" s="347"/>
      <c r="V96" s="20" t="s">
        <v>230</v>
      </c>
      <c r="W96" s="21" t="s">
        <v>231</v>
      </c>
      <c r="X96" s="337"/>
      <c r="Y96" s="337"/>
      <c r="Z96" s="337"/>
      <c r="AA96" s="337"/>
      <c r="AB96" s="21" t="s">
        <v>195</v>
      </c>
      <c r="AC96" s="21" t="s">
        <v>190</v>
      </c>
      <c r="AD96" s="351"/>
      <c r="AE96" s="351"/>
      <c r="AF96" s="351"/>
      <c r="AG96" s="351"/>
      <c r="AH96" s="351"/>
      <c r="AI96" s="351"/>
      <c r="AJ96" s="351"/>
      <c r="AK96" s="352"/>
      <c r="AL96" s="2"/>
    </row>
    <row r="97" spans="1:38" s="11" customFormat="1" ht="15" customHeight="1">
      <c r="A97" s="2"/>
      <c r="B97" s="2"/>
      <c r="C97" s="2"/>
      <c r="D97" s="2"/>
      <c r="E97" s="2"/>
      <c r="F97" s="1" t="s">
        <v>199</v>
      </c>
      <c r="G97" s="1" t="s">
        <v>207</v>
      </c>
      <c r="H97" s="1" t="s">
        <v>223</v>
      </c>
      <c r="I97" s="1" t="s">
        <v>165</v>
      </c>
      <c r="J97" s="1" t="s">
        <v>224</v>
      </c>
      <c r="K97" s="1" t="s">
        <v>200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8:37" s="11" customFormat="1" ht="15" customHeight="1">
      <c r="H98" s="11" t="s">
        <v>175</v>
      </c>
      <c r="I98" s="11" t="s">
        <v>151</v>
      </c>
      <c r="J98" s="11" t="s">
        <v>184</v>
      </c>
      <c r="K98" s="11" t="s">
        <v>212</v>
      </c>
      <c r="L98" s="11" t="s">
        <v>189</v>
      </c>
      <c r="M98" s="11" t="s">
        <v>667</v>
      </c>
      <c r="N98" s="11" t="s">
        <v>142</v>
      </c>
      <c r="O98" s="11" t="s">
        <v>217</v>
      </c>
      <c r="P98" s="11" t="s">
        <v>608</v>
      </c>
      <c r="Q98" s="11" t="s">
        <v>217</v>
      </c>
      <c r="R98" s="11" t="s">
        <v>289</v>
      </c>
      <c r="S98" s="11" t="s">
        <v>204</v>
      </c>
      <c r="T98" s="11" t="s">
        <v>606</v>
      </c>
      <c r="U98" s="11" t="s">
        <v>169</v>
      </c>
      <c r="V98" s="11" t="s">
        <v>143</v>
      </c>
      <c r="W98" s="11" t="s">
        <v>144</v>
      </c>
      <c r="X98" s="11" t="s">
        <v>145</v>
      </c>
      <c r="Y98" s="11" t="s">
        <v>146</v>
      </c>
      <c r="Z98" s="11" t="s">
        <v>158</v>
      </c>
      <c r="AA98" s="11" t="s">
        <v>246</v>
      </c>
      <c r="AB98" s="11" t="s">
        <v>150</v>
      </c>
      <c r="AC98" s="11" t="s">
        <v>606</v>
      </c>
      <c r="AD98" s="11" t="s">
        <v>290</v>
      </c>
      <c r="AE98" s="11" t="s">
        <v>163</v>
      </c>
      <c r="AF98" s="11" t="s">
        <v>215</v>
      </c>
      <c r="AG98" s="11" t="s">
        <v>291</v>
      </c>
      <c r="AH98" s="11" t="s">
        <v>158</v>
      </c>
      <c r="AI98" s="11" t="s">
        <v>609</v>
      </c>
      <c r="AJ98" s="11" t="s">
        <v>606</v>
      </c>
      <c r="AK98" s="11" t="s">
        <v>758</v>
      </c>
    </row>
    <row r="99" spans="1:38" ht="12" customHeight="1">
      <c r="A99" s="11"/>
      <c r="B99" s="11"/>
      <c r="C99" s="11"/>
      <c r="D99" s="11"/>
      <c r="E99" s="11"/>
      <c r="F99" s="11"/>
      <c r="G99" s="11" t="s">
        <v>135</v>
      </c>
      <c r="H99" s="11" t="s">
        <v>136</v>
      </c>
      <c r="I99" s="11" t="s">
        <v>292</v>
      </c>
      <c r="J99" s="11" t="s">
        <v>293</v>
      </c>
      <c r="K99" s="11" t="s">
        <v>140</v>
      </c>
      <c r="L99" s="11" t="s">
        <v>137</v>
      </c>
      <c r="M99" s="11" t="s">
        <v>175</v>
      </c>
      <c r="N99" s="11" t="s">
        <v>151</v>
      </c>
      <c r="O99" s="11" t="s">
        <v>294</v>
      </c>
      <c r="P99" s="11" t="s">
        <v>158</v>
      </c>
      <c r="Q99" s="11" t="s">
        <v>168</v>
      </c>
      <c r="R99" s="11" t="s">
        <v>250</v>
      </c>
      <c r="S99" s="11" t="s">
        <v>600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1" spans="5:17" ht="15" customHeight="1">
      <c r="E101" s="10" t="s">
        <v>237</v>
      </c>
      <c r="G101" s="1" t="s">
        <v>143</v>
      </c>
      <c r="H101" s="1" t="s">
        <v>144</v>
      </c>
      <c r="I101" s="1" t="s">
        <v>161</v>
      </c>
      <c r="J101" s="1" t="s">
        <v>295</v>
      </c>
      <c r="K101" s="1" t="s">
        <v>227</v>
      </c>
      <c r="L101" s="1" t="s">
        <v>163</v>
      </c>
      <c r="M101" s="1" t="s">
        <v>296</v>
      </c>
      <c r="N101" s="1" t="s">
        <v>174</v>
      </c>
      <c r="O101" s="1" t="s">
        <v>137</v>
      </c>
      <c r="P101" s="1" t="s">
        <v>297</v>
      </c>
      <c r="Q101" s="1" t="s">
        <v>298</v>
      </c>
    </row>
    <row r="102" spans="6:37" ht="15" customHeight="1">
      <c r="F102" s="233" t="s">
        <v>287</v>
      </c>
      <c r="G102" s="234"/>
      <c r="H102" s="234"/>
      <c r="I102" s="234"/>
      <c r="J102" s="234"/>
      <c r="K102" s="234"/>
      <c r="L102" s="234"/>
      <c r="M102" s="234"/>
      <c r="N102" s="235"/>
      <c r="O102" s="233" t="s">
        <v>299</v>
      </c>
      <c r="P102" s="234"/>
      <c r="Q102" s="234"/>
      <c r="R102" s="234"/>
      <c r="S102" s="234"/>
      <c r="T102" s="234"/>
      <c r="U102" s="235"/>
      <c r="V102" s="233" t="s">
        <v>300</v>
      </c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5"/>
    </row>
    <row r="103" spans="6:37" ht="15" customHeight="1">
      <c r="F103" s="218">
        <f>V17</f>
        <v>0</v>
      </c>
      <c r="G103" s="349"/>
      <c r="H103" s="349"/>
      <c r="I103" s="349"/>
      <c r="J103" s="349"/>
      <c r="K103" s="349"/>
      <c r="L103" s="349"/>
      <c r="M103" s="349"/>
      <c r="N103" s="350"/>
      <c r="O103" s="345"/>
      <c r="P103" s="346"/>
      <c r="Q103" s="346"/>
      <c r="R103" s="346"/>
      <c r="S103" s="346"/>
      <c r="T103" s="346"/>
      <c r="U103" s="347"/>
      <c r="V103" s="210" t="s">
        <v>301</v>
      </c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2"/>
    </row>
    <row r="104" spans="6:37" ht="15" customHeight="1">
      <c r="F104" s="218"/>
      <c r="G104" s="219"/>
      <c r="H104" s="219"/>
      <c r="I104" s="219"/>
      <c r="J104" s="219"/>
      <c r="K104" s="219"/>
      <c r="L104" s="219"/>
      <c r="M104" s="219"/>
      <c r="N104" s="220"/>
      <c r="O104" s="345"/>
      <c r="P104" s="346"/>
      <c r="Q104" s="346"/>
      <c r="R104" s="346"/>
      <c r="S104" s="346"/>
      <c r="T104" s="346"/>
      <c r="U104" s="347"/>
      <c r="V104" s="210" t="s">
        <v>301</v>
      </c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2"/>
    </row>
    <row r="105" spans="6:37" ht="15" customHeight="1">
      <c r="F105" s="218"/>
      <c r="G105" s="219"/>
      <c r="H105" s="219"/>
      <c r="I105" s="219"/>
      <c r="J105" s="219"/>
      <c r="K105" s="219"/>
      <c r="L105" s="219"/>
      <c r="M105" s="219"/>
      <c r="N105" s="220"/>
      <c r="O105" s="345"/>
      <c r="P105" s="346"/>
      <c r="Q105" s="346"/>
      <c r="R105" s="346"/>
      <c r="S105" s="346"/>
      <c r="T105" s="346"/>
      <c r="U105" s="347"/>
      <c r="V105" s="210" t="s">
        <v>301</v>
      </c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2"/>
    </row>
    <row r="106" spans="6:37" ht="15" customHeight="1">
      <c r="F106" s="218"/>
      <c r="G106" s="219"/>
      <c r="H106" s="219"/>
      <c r="I106" s="219"/>
      <c r="J106" s="219"/>
      <c r="K106" s="219"/>
      <c r="L106" s="219"/>
      <c r="M106" s="219"/>
      <c r="N106" s="220"/>
      <c r="O106" s="345"/>
      <c r="P106" s="346"/>
      <c r="Q106" s="346"/>
      <c r="R106" s="346"/>
      <c r="S106" s="346"/>
      <c r="T106" s="346"/>
      <c r="U106" s="347"/>
      <c r="V106" s="210" t="s">
        <v>301</v>
      </c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2"/>
    </row>
    <row r="107" spans="6:37" ht="15" customHeight="1">
      <c r="F107" s="218"/>
      <c r="G107" s="219"/>
      <c r="H107" s="219"/>
      <c r="I107" s="219"/>
      <c r="J107" s="219"/>
      <c r="K107" s="219"/>
      <c r="L107" s="219"/>
      <c r="M107" s="219"/>
      <c r="N107" s="220"/>
      <c r="O107" s="345"/>
      <c r="P107" s="346"/>
      <c r="Q107" s="346"/>
      <c r="R107" s="346"/>
      <c r="S107" s="346"/>
      <c r="T107" s="346"/>
      <c r="U107" s="347"/>
      <c r="V107" s="210" t="s">
        <v>301</v>
      </c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2"/>
    </row>
    <row r="108" spans="6:11" ht="15" customHeight="1">
      <c r="F108" s="1" t="s">
        <v>199</v>
      </c>
      <c r="G108" s="1" t="s">
        <v>207</v>
      </c>
      <c r="H108" s="1" t="s">
        <v>223</v>
      </c>
      <c r="I108" s="1" t="s">
        <v>165</v>
      </c>
      <c r="J108" s="1" t="s">
        <v>224</v>
      </c>
      <c r="K108" s="1" t="s">
        <v>200</v>
      </c>
    </row>
    <row r="109" spans="7:38" s="11" customFormat="1" ht="15" customHeight="1">
      <c r="G109" s="11" t="s">
        <v>155</v>
      </c>
      <c r="I109" s="11" t="s">
        <v>175</v>
      </c>
      <c r="J109" s="11" t="s">
        <v>151</v>
      </c>
      <c r="K109" s="11" t="s">
        <v>184</v>
      </c>
      <c r="L109" s="11" t="s">
        <v>212</v>
      </c>
      <c r="M109" s="11" t="s">
        <v>189</v>
      </c>
      <c r="N109" s="11" t="s">
        <v>667</v>
      </c>
      <c r="O109" s="11" t="s">
        <v>142</v>
      </c>
      <c r="P109" s="11" t="s">
        <v>217</v>
      </c>
      <c r="Q109" s="11" t="s">
        <v>608</v>
      </c>
      <c r="R109" s="11" t="s">
        <v>217</v>
      </c>
      <c r="S109" s="11" t="s">
        <v>289</v>
      </c>
      <c r="T109" s="11" t="s">
        <v>204</v>
      </c>
      <c r="U109" s="11" t="s">
        <v>606</v>
      </c>
      <c r="V109" s="11" t="s">
        <v>169</v>
      </c>
      <c r="W109" s="11" t="s">
        <v>143</v>
      </c>
      <c r="X109" s="11" t="s">
        <v>144</v>
      </c>
      <c r="Y109" s="11" t="s">
        <v>145</v>
      </c>
      <c r="Z109" s="11" t="s">
        <v>146</v>
      </c>
      <c r="AA109" s="11" t="s">
        <v>158</v>
      </c>
      <c r="AB109" s="11" t="s">
        <v>246</v>
      </c>
      <c r="AC109" s="11" t="s">
        <v>150</v>
      </c>
      <c r="AD109" s="11" t="s">
        <v>606</v>
      </c>
      <c r="AE109" s="11" t="s">
        <v>290</v>
      </c>
      <c r="AF109" s="11" t="s">
        <v>163</v>
      </c>
      <c r="AG109" s="11" t="s">
        <v>215</v>
      </c>
      <c r="AH109" s="11" t="s">
        <v>291</v>
      </c>
      <c r="AI109" s="11" t="s">
        <v>158</v>
      </c>
      <c r="AJ109" s="11" t="s">
        <v>609</v>
      </c>
      <c r="AK109" s="11" t="s">
        <v>606</v>
      </c>
      <c r="AL109" s="11" t="s">
        <v>667</v>
      </c>
    </row>
    <row r="110" spans="8:20" s="11" customFormat="1" ht="15" customHeight="1">
      <c r="H110" s="11" t="s">
        <v>135</v>
      </c>
      <c r="I110" s="11" t="s">
        <v>136</v>
      </c>
      <c r="J110" s="11" t="s">
        <v>292</v>
      </c>
      <c r="K110" s="11" t="s">
        <v>293</v>
      </c>
      <c r="L110" s="11" t="s">
        <v>140</v>
      </c>
      <c r="M110" s="11" t="s">
        <v>137</v>
      </c>
      <c r="N110" s="11" t="s">
        <v>175</v>
      </c>
      <c r="O110" s="11" t="s">
        <v>151</v>
      </c>
      <c r="P110" s="11" t="s">
        <v>294</v>
      </c>
      <c r="Q110" s="11" t="s">
        <v>158</v>
      </c>
      <c r="R110" s="11" t="s">
        <v>168</v>
      </c>
      <c r="S110" s="11" t="s">
        <v>250</v>
      </c>
      <c r="T110" s="11" t="s">
        <v>600</v>
      </c>
    </row>
    <row r="111" spans="7:27" s="11" customFormat="1" ht="15" customHeight="1">
      <c r="G111" s="11" t="s">
        <v>201</v>
      </c>
      <c r="I111" s="11" t="s">
        <v>297</v>
      </c>
      <c r="J111" s="11" t="s">
        <v>298</v>
      </c>
      <c r="K111" s="11" t="s">
        <v>606</v>
      </c>
      <c r="L111" s="11" t="s">
        <v>169</v>
      </c>
      <c r="M111" s="11" t="s">
        <v>168</v>
      </c>
      <c r="N111" s="11" t="s">
        <v>163</v>
      </c>
      <c r="O111" s="11" t="s">
        <v>296</v>
      </c>
      <c r="P111" s="11" t="s">
        <v>174</v>
      </c>
      <c r="Q111" s="11" t="s">
        <v>137</v>
      </c>
      <c r="R111" s="11" t="s">
        <v>302</v>
      </c>
      <c r="S111" s="11" t="s">
        <v>134</v>
      </c>
      <c r="T111" s="11" t="s">
        <v>158</v>
      </c>
      <c r="U111" s="11" t="s">
        <v>211</v>
      </c>
      <c r="V111" s="11" t="s">
        <v>298</v>
      </c>
      <c r="W111" s="11" t="s">
        <v>227</v>
      </c>
      <c r="X111" s="11" t="s">
        <v>163</v>
      </c>
      <c r="Y111" s="11" t="s">
        <v>599</v>
      </c>
      <c r="Z111" s="11" t="s">
        <v>212</v>
      </c>
      <c r="AA111" s="11" t="s">
        <v>600</v>
      </c>
    </row>
    <row r="112" spans="1:38" s="11" customFormat="1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s="11" customFormat="1" ht="15" customHeight="1">
      <c r="A113" s="2"/>
      <c r="B113" s="2"/>
      <c r="C113" s="2"/>
      <c r="D113" s="2"/>
      <c r="E113" s="10" t="s">
        <v>305</v>
      </c>
      <c r="F113" s="2"/>
      <c r="G113" s="1" t="s">
        <v>306</v>
      </c>
      <c r="H113" s="1" t="s">
        <v>307</v>
      </c>
      <c r="I113" s="1" t="s">
        <v>243</v>
      </c>
      <c r="J113" s="1" t="s">
        <v>308</v>
      </c>
      <c r="K113" s="1" t="s">
        <v>309</v>
      </c>
      <c r="L113" s="1" t="s">
        <v>310</v>
      </c>
      <c r="M113" s="1" t="s">
        <v>311</v>
      </c>
      <c r="N113" s="1" t="s">
        <v>312</v>
      </c>
      <c r="O113" s="1" t="s">
        <v>313</v>
      </c>
      <c r="P113" s="1" t="s">
        <v>137</v>
      </c>
      <c r="Q113" s="1" t="s">
        <v>314</v>
      </c>
      <c r="R113" s="1" t="s">
        <v>315</v>
      </c>
      <c r="S113" s="1" t="s">
        <v>316</v>
      </c>
      <c r="T113" s="1" t="s">
        <v>317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s="11" customFormat="1" ht="15" customHeight="1">
      <c r="A114" s="2"/>
      <c r="B114" s="2"/>
      <c r="C114" s="2"/>
      <c r="D114" s="2"/>
      <c r="E114" s="2"/>
      <c r="F114" s="339" t="s">
        <v>318</v>
      </c>
      <c r="G114" s="340"/>
      <c r="H114" s="340"/>
      <c r="I114" s="340"/>
      <c r="J114" s="340"/>
      <c r="K114" s="340"/>
      <c r="L114" s="340"/>
      <c r="M114" s="340"/>
      <c r="N114" s="341"/>
      <c r="O114" s="339" t="s">
        <v>319</v>
      </c>
      <c r="P114" s="340"/>
      <c r="Q114" s="340"/>
      <c r="R114" s="340"/>
      <c r="S114" s="340"/>
      <c r="T114" s="340"/>
      <c r="U114" s="341"/>
      <c r="V114" s="252" t="s">
        <v>529</v>
      </c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4"/>
      <c r="AL114" s="2"/>
    </row>
    <row r="115" spans="1:38" s="11" customFormat="1" ht="15" customHeight="1">
      <c r="A115" s="2"/>
      <c r="B115" s="2"/>
      <c r="C115" s="2"/>
      <c r="D115" s="2"/>
      <c r="E115" s="2"/>
      <c r="F115" s="342"/>
      <c r="G115" s="343"/>
      <c r="H115" s="343"/>
      <c r="I115" s="343"/>
      <c r="J115" s="343"/>
      <c r="K115" s="343"/>
      <c r="L115" s="343"/>
      <c r="M115" s="343"/>
      <c r="N115" s="344"/>
      <c r="O115" s="342" t="s">
        <v>320</v>
      </c>
      <c r="P115" s="343"/>
      <c r="Q115" s="343"/>
      <c r="R115" s="343"/>
      <c r="S115" s="343"/>
      <c r="T115" s="343"/>
      <c r="U115" s="344"/>
      <c r="V115" s="243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5"/>
      <c r="AL115" s="2"/>
    </row>
    <row r="116" spans="1:38" s="11" customFormat="1" ht="15" customHeight="1">
      <c r="A116" s="2"/>
      <c r="B116" s="2"/>
      <c r="C116" s="2"/>
      <c r="D116" s="2"/>
      <c r="E116" s="2"/>
      <c r="F116" s="332" t="s">
        <v>321</v>
      </c>
      <c r="G116" s="333"/>
      <c r="H116" s="333"/>
      <c r="I116" s="333"/>
      <c r="J116" s="333"/>
      <c r="K116" s="333"/>
      <c r="L116" s="333"/>
      <c r="M116" s="333"/>
      <c r="N116" s="334"/>
      <c r="O116" s="304"/>
      <c r="P116" s="305"/>
      <c r="Q116" s="305"/>
      <c r="R116" s="305"/>
      <c r="S116" s="305"/>
      <c r="T116" s="22" t="s">
        <v>486</v>
      </c>
      <c r="U116" s="23"/>
      <c r="V116" s="24"/>
      <c r="W116" s="216" t="s">
        <v>595</v>
      </c>
      <c r="X116" s="216"/>
      <c r="Y116" s="216"/>
      <c r="Z116" s="216"/>
      <c r="AA116" s="216"/>
      <c r="AB116" s="216"/>
      <c r="AC116" s="216"/>
      <c r="AD116" s="216"/>
      <c r="AE116" s="338"/>
      <c r="AF116" s="338"/>
      <c r="AG116" s="338"/>
      <c r="AH116" s="338"/>
      <c r="AI116" s="338"/>
      <c r="AJ116" s="10" t="s">
        <v>598</v>
      </c>
      <c r="AK116" s="25"/>
      <c r="AL116" s="2"/>
    </row>
    <row r="117" spans="6:37" ht="15" customHeight="1">
      <c r="F117" s="332" t="s">
        <v>322</v>
      </c>
      <c r="G117" s="333"/>
      <c r="H117" s="333"/>
      <c r="I117" s="333"/>
      <c r="J117" s="333"/>
      <c r="K117" s="333"/>
      <c r="L117" s="333"/>
      <c r="M117" s="333"/>
      <c r="N117" s="334"/>
      <c r="O117" s="304"/>
      <c r="P117" s="305"/>
      <c r="Q117" s="305"/>
      <c r="R117" s="305"/>
      <c r="S117" s="305"/>
      <c r="T117" s="22" t="s">
        <v>486</v>
      </c>
      <c r="U117" s="26"/>
      <c r="V117" s="27"/>
      <c r="W117" s="216" t="s">
        <v>596</v>
      </c>
      <c r="X117" s="216"/>
      <c r="Y117" s="216"/>
      <c r="Z117" s="216"/>
      <c r="AA117" s="216"/>
      <c r="AB117" s="216"/>
      <c r="AC117" s="216"/>
      <c r="AD117" s="216"/>
      <c r="AE117" s="337"/>
      <c r="AF117" s="337"/>
      <c r="AG117" s="337"/>
      <c r="AH117" s="337"/>
      <c r="AI117" s="337"/>
      <c r="AJ117" s="65"/>
      <c r="AK117" s="25"/>
    </row>
    <row r="118" spans="6:37" ht="15" customHeight="1">
      <c r="F118" s="332" t="s">
        <v>323</v>
      </c>
      <c r="G118" s="333"/>
      <c r="H118" s="333"/>
      <c r="I118" s="333"/>
      <c r="J118" s="333"/>
      <c r="K118" s="333"/>
      <c r="L118" s="333"/>
      <c r="M118" s="333"/>
      <c r="N118" s="334"/>
      <c r="O118" s="304"/>
      <c r="P118" s="305"/>
      <c r="Q118" s="305"/>
      <c r="R118" s="305"/>
      <c r="S118" s="305"/>
      <c r="T118" s="22" t="s">
        <v>486</v>
      </c>
      <c r="U118" s="26"/>
      <c r="V118" s="27"/>
      <c r="W118" s="335" t="s">
        <v>597</v>
      </c>
      <c r="X118" s="335"/>
      <c r="Y118" s="335"/>
      <c r="Z118" s="335"/>
      <c r="AA118" s="335"/>
      <c r="AB118" s="335"/>
      <c r="AC118" s="335"/>
      <c r="AD118" s="335"/>
      <c r="AE118" s="336"/>
      <c r="AF118" s="336"/>
      <c r="AG118" s="336"/>
      <c r="AH118" s="336"/>
      <c r="AI118" s="336"/>
      <c r="AJ118" s="7"/>
      <c r="AK118" s="25"/>
    </row>
    <row r="119" spans="6:37" ht="15" customHeight="1">
      <c r="F119" s="332" t="s">
        <v>324</v>
      </c>
      <c r="G119" s="333"/>
      <c r="H119" s="333"/>
      <c r="I119" s="333"/>
      <c r="J119" s="333"/>
      <c r="K119" s="333"/>
      <c r="L119" s="333"/>
      <c r="M119" s="333"/>
      <c r="N119" s="334"/>
      <c r="O119" s="304"/>
      <c r="P119" s="305"/>
      <c r="Q119" s="305"/>
      <c r="R119" s="305"/>
      <c r="S119" s="305"/>
      <c r="T119" s="22" t="s">
        <v>486</v>
      </c>
      <c r="U119" s="26"/>
      <c r="V119" s="2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25"/>
    </row>
    <row r="120" spans="6:37" ht="15" customHeight="1">
      <c r="F120" s="332" t="s">
        <v>325</v>
      </c>
      <c r="G120" s="333"/>
      <c r="H120" s="333"/>
      <c r="I120" s="333"/>
      <c r="J120" s="333"/>
      <c r="K120" s="333"/>
      <c r="L120" s="333"/>
      <c r="M120" s="333"/>
      <c r="N120" s="334"/>
      <c r="O120" s="304"/>
      <c r="P120" s="305"/>
      <c r="Q120" s="305"/>
      <c r="R120" s="305"/>
      <c r="S120" s="305"/>
      <c r="T120" s="22" t="s">
        <v>486</v>
      </c>
      <c r="U120" s="26"/>
      <c r="V120" s="28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30"/>
    </row>
    <row r="121" spans="6:11" ht="15" customHeight="1">
      <c r="F121" s="1" t="s">
        <v>199</v>
      </c>
      <c r="G121" s="1" t="s">
        <v>207</v>
      </c>
      <c r="H121" s="1" t="s">
        <v>223</v>
      </c>
      <c r="I121" s="1" t="s">
        <v>165</v>
      </c>
      <c r="J121" s="1" t="s">
        <v>224</v>
      </c>
      <c r="K121" s="1" t="s">
        <v>200</v>
      </c>
    </row>
    <row r="122" spans="1:38" ht="15" customHeight="1">
      <c r="A122" s="11"/>
      <c r="B122" s="11"/>
      <c r="C122" s="11"/>
      <c r="D122" s="11"/>
      <c r="E122" s="11"/>
      <c r="F122" s="11"/>
      <c r="G122" s="11" t="s">
        <v>128</v>
      </c>
      <c r="H122" s="11"/>
      <c r="I122" s="11" t="s">
        <v>349</v>
      </c>
      <c r="J122" s="11" t="s">
        <v>362</v>
      </c>
      <c r="K122" s="11" t="s">
        <v>617</v>
      </c>
      <c r="L122" s="11" t="s">
        <v>618</v>
      </c>
      <c r="M122" s="11" t="s">
        <v>619</v>
      </c>
      <c r="N122" s="11" t="s">
        <v>617</v>
      </c>
      <c r="O122" s="11" t="s">
        <v>618</v>
      </c>
      <c r="P122" s="11" t="s">
        <v>620</v>
      </c>
      <c r="Q122" s="11" t="s">
        <v>621</v>
      </c>
      <c r="R122" s="11" t="s">
        <v>100</v>
      </c>
      <c r="S122" s="11" t="s">
        <v>102</v>
      </c>
      <c r="T122" s="11" t="s">
        <v>349</v>
      </c>
      <c r="U122" s="11" t="s">
        <v>350</v>
      </c>
      <c r="V122" s="11" t="s">
        <v>620</v>
      </c>
      <c r="W122" s="11" t="s">
        <v>621</v>
      </c>
      <c r="X122" s="11" t="s">
        <v>105</v>
      </c>
      <c r="Y122" s="11" t="s">
        <v>624</v>
      </c>
      <c r="Z122" s="11" t="s">
        <v>625</v>
      </c>
      <c r="AA122" s="11" t="s">
        <v>106</v>
      </c>
      <c r="AB122" s="11" t="s">
        <v>99</v>
      </c>
      <c r="AC122" s="11" t="s">
        <v>107</v>
      </c>
      <c r="AD122" s="11" t="s">
        <v>108</v>
      </c>
      <c r="AE122" s="11" t="s">
        <v>109</v>
      </c>
      <c r="AF122" s="11"/>
      <c r="AG122" s="11"/>
      <c r="AH122" s="11"/>
      <c r="AI122" s="31"/>
      <c r="AJ122" s="31"/>
      <c r="AK122" s="11"/>
      <c r="AL122" s="11"/>
    </row>
    <row r="123" spans="1:38" ht="15" customHeight="1">
      <c r="A123" s="11"/>
      <c r="B123" s="11"/>
      <c r="C123" s="11"/>
      <c r="D123" s="11"/>
      <c r="E123" s="11"/>
      <c r="F123" s="11"/>
      <c r="G123" s="11" t="s">
        <v>110</v>
      </c>
      <c r="H123" s="11"/>
      <c r="I123" s="11" t="s">
        <v>326</v>
      </c>
      <c r="J123" s="11" t="s">
        <v>327</v>
      </c>
      <c r="K123" s="11" t="s">
        <v>617</v>
      </c>
      <c r="L123" s="11" t="s">
        <v>618</v>
      </c>
      <c r="M123" s="11" t="s">
        <v>619</v>
      </c>
      <c r="N123" s="11" t="s">
        <v>617</v>
      </c>
      <c r="O123" s="11" t="s">
        <v>618</v>
      </c>
      <c r="P123" s="11" t="s">
        <v>620</v>
      </c>
      <c r="Q123" s="11" t="s">
        <v>621</v>
      </c>
      <c r="R123" s="11" t="s">
        <v>100</v>
      </c>
      <c r="S123" s="11" t="s">
        <v>102</v>
      </c>
      <c r="T123" s="11" t="s">
        <v>622</v>
      </c>
      <c r="U123" s="11" t="s">
        <v>623</v>
      </c>
      <c r="V123" s="11" t="s">
        <v>619</v>
      </c>
      <c r="W123" s="11" t="s">
        <v>617</v>
      </c>
      <c r="X123" s="11" t="s">
        <v>618</v>
      </c>
      <c r="Y123" s="11" t="s">
        <v>620</v>
      </c>
      <c r="Z123" s="11" t="s">
        <v>621</v>
      </c>
      <c r="AA123" s="11" t="s">
        <v>105</v>
      </c>
      <c r="AB123" s="11" t="s">
        <v>624</v>
      </c>
      <c r="AC123" s="11" t="s">
        <v>625</v>
      </c>
      <c r="AD123" s="11" t="s">
        <v>106</v>
      </c>
      <c r="AE123" s="11" t="s">
        <v>99</v>
      </c>
      <c r="AF123" s="11" t="s">
        <v>107</v>
      </c>
      <c r="AG123" s="11" t="s">
        <v>108</v>
      </c>
      <c r="AH123" s="11" t="s">
        <v>109</v>
      </c>
      <c r="AI123" s="31"/>
      <c r="AJ123" s="31"/>
      <c r="AK123" s="11"/>
      <c r="AL123" s="11"/>
    </row>
    <row r="124" spans="1:38" ht="15" customHeight="1">
      <c r="A124" s="11"/>
      <c r="B124" s="11"/>
      <c r="C124" s="11"/>
      <c r="D124" s="11"/>
      <c r="E124" s="11"/>
      <c r="F124" s="11"/>
      <c r="G124" s="11" t="s">
        <v>117</v>
      </c>
      <c r="H124" s="11"/>
      <c r="I124" s="11" t="s">
        <v>328</v>
      </c>
      <c r="J124" s="11" t="s">
        <v>329</v>
      </c>
      <c r="K124" s="11" t="s">
        <v>330</v>
      </c>
      <c r="L124" s="11" t="s">
        <v>331</v>
      </c>
      <c r="M124" s="11" t="s">
        <v>332</v>
      </c>
      <c r="N124" s="11" t="s">
        <v>333</v>
      </c>
      <c r="O124" s="11" t="s">
        <v>334</v>
      </c>
      <c r="P124" s="11" t="s">
        <v>335</v>
      </c>
      <c r="Q124" s="11" t="s">
        <v>100</v>
      </c>
      <c r="R124" s="11" t="s">
        <v>102</v>
      </c>
      <c r="S124" s="11" t="s">
        <v>336</v>
      </c>
      <c r="T124" s="11" t="s">
        <v>337</v>
      </c>
      <c r="U124" s="11" t="s">
        <v>338</v>
      </c>
      <c r="V124" s="11" t="s">
        <v>329</v>
      </c>
      <c r="W124" s="11" t="s">
        <v>330</v>
      </c>
      <c r="X124" s="11" t="s">
        <v>331</v>
      </c>
      <c r="Y124" s="11" t="s">
        <v>332</v>
      </c>
      <c r="Z124" s="11" t="s">
        <v>333</v>
      </c>
      <c r="AA124" s="11" t="s">
        <v>334</v>
      </c>
      <c r="AB124" s="11" t="s">
        <v>104</v>
      </c>
      <c r="AC124" s="11" t="s">
        <v>601</v>
      </c>
      <c r="AD124" s="11" t="s">
        <v>339</v>
      </c>
      <c r="AE124" s="11" t="s">
        <v>340</v>
      </c>
      <c r="AF124" s="11" t="s">
        <v>341</v>
      </c>
      <c r="AG124" s="11" t="s">
        <v>104</v>
      </c>
      <c r="AH124" s="11" t="s">
        <v>330</v>
      </c>
      <c r="AI124" s="11" t="s">
        <v>331</v>
      </c>
      <c r="AJ124" s="11" t="s">
        <v>332</v>
      </c>
      <c r="AK124" s="11" t="s">
        <v>342</v>
      </c>
      <c r="AL124" s="11"/>
    </row>
    <row r="125" spans="1:38" ht="15" customHeight="1">
      <c r="A125" s="11"/>
      <c r="B125" s="11"/>
      <c r="C125" s="11"/>
      <c r="D125" s="11"/>
      <c r="E125" s="11"/>
      <c r="F125" s="11"/>
      <c r="G125" s="11"/>
      <c r="H125" s="11" t="s">
        <v>343</v>
      </c>
      <c r="I125" s="11" t="s">
        <v>105</v>
      </c>
      <c r="J125" s="11" t="s">
        <v>344</v>
      </c>
      <c r="K125" s="11" t="s">
        <v>605</v>
      </c>
      <c r="L125" s="11" t="s">
        <v>116</v>
      </c>
      <c r="M125" s="11" t="s">
        <v>345</v>
      </c>
      <c r="N125" s="11" t="s">
        <v>346</v>
      </c>
      <c r="O125" s="11" t="s">
        <v>106</v>
      </c>
      <c r="P125" s="11" t="s">
        <v>99</v>
      </c>
      <c r="Q125" s="11" t="s">
        <v>107</v>
      </c>
      <c r="R125" s="11" t="s">
        <v>108</v>
      </c>
      <c r="S125" s="11" t="s">
        <v>109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15" customHeight="1">
      <c r="A126" s="11"/>
      <c r="B126" s="11"/>
      <c r="C126" s="11"/>
      <c r="D126" s="11"/>
      <c r="E126" s="11"/>
      <c r="F126" s="11"/>
      <c r="G126" s="11" t="s">
        <v>607</v>
      </c>
      <c r="H126" s="11"/>
      <c r="I126" s="11" t="s">
        <v>467</v>
      </c>
      <c r="J126" s="11" t="s">
        <v>468</v>
      </c>
      <c r="K126" s="11" t="s">
        <v>100</v>
      </c>
      <c r="L126" s="11" t="s">
        <v>102</v>
      </c>
      <c r="M126" s="11" t="s">
        <v>667</v>
      </c>
      <c r="N126" s="11" t="s">
        <v>349</v>
      </c>
      <c r="O126" s="11" t="s">
        <v>362</v>
      </c>
      <c r="P126" s="11" t="s">
        <v>351</v>
      </c>
      <c r="Q126" s="11" t="s">
        <v>352</v>
      </c>
      <c r="R126" s="11" t="s">
        <v>104</v>
      </c>
      <c r="S126" s="11" t="s">
        <v>351</v>
      </c>
      <c r="T126" s="11" t="s">
        <v>352</v>
      </c>
      <c r="U126" s="11" t="s">
        <v>520</v>
      </c>
      <c r="V126" s="11" t="s">
        <v>521</v>
      </c>
      <c r="W126" s="11" t="s">
        <v>667</v>
      </c>
      <c r="X126" s="11" t="s">
        <v>390</v>
      </c>
      <c r="Y126" s="11" t="s">
        <v>329</v>
      </c>
      <c r="Z126" s="11" t="s">
        <v>104</v>
      </c>
      <c r="AA126" s="11" t="s">
        <v>449</v>
      </c>
      <c r="AB126" s="11" t="s">
        <v>358</v>
      </c>
      <c r="AC126" s="11" t="s">
        <v>667</v>
      </c>
      <c r="AD126" s="11" t="s">
        <v>610</v>
      </c>
      <c r="AE126" s="11" t="s">
        <v>611</v>
      </c>
      <c r="AF126" s="11" t="s">
        <v>612</v>
      </c>
      <c r="AG126" s="11" t="s">
        <v>613</v>
      </c>
      <c r="AH126" s="11" t="s">
        <v>342</v>
      </c>
      <c r="AI126" s="11" t="s">
        <v>522</v>
      </c>
      <c r="AJ126" s="11" t="s">
        <v>373</v>
      </c>
      <c r="AK126" s="11" t="s">
        <v>104</v>
      </c>
      <c r="AL126" s="11"/>
    </row>
    <row r="127" spans="1:38" ht="15" customHeight="1">
      <c r="A127" s="11"/>
      <c r="B127" s="11"/>
      <c r="C127" s="11"/>
      <c r="D127" s="11"/>
      <c r="E127" s="11"/>
      <c r="F127" s="11"/>
      <c r="G127" s="11"/>
      <c r="H127" s="11" t="s">
        <v>523</v>
      </c>
      <c r="I127" s="11" t="s">
        <v>361</v>
      </c>
      <c r="J127" s="11" t="s">
        <v>105</v>
      </c>
      <c r="K127" s="11" t="s">
        <v>345</v>
      </c>
      <c r="L127" s="11" t="s">
        <v>367</v>
      </c>
      <c r="M127" s="11" t="s">
        <v>106</v>
      </c>
      <c r="N127" s="11" t="s">
        <v>99</v>
      </c>
      <c r="O127" s="11" t="s">
        <v>107</v>
      </c>
      <c r="P127" s="11" t="s">
        <v>108</v>
      </c>
      <c r="Q127" s="11" t="s">
        <v>109</v>
      </c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ht="15" customHeight="1">
      <c r="A128" s="11"/>
      <c r="B128" s="11"/>
      <c r="C128" s="11"/>
      <c r="D128" s="11"/>
      <c r="E128" s="11"/>
      <c r="F128" s="11"/>
      <c r="G128" s="11" t="s">
        <v>630</v>
      </c>
      <c r="H128" s="11"/>
      <c r="I128" s="11" t="s">
        <v>614</v>
      </c>
      <c r="J128" s="11" t="s">
        <v>347</v>
      </c>
      <c r="K128" s="11" t="s">
        <v>348</v>
      </c>
      <c r="L128" s="11" t="s">
        <v>349</v>
      </c>
      <c r="M128" s="11" t="s">
        <v>350</v>
      </c>
      <c r="N128" s="11" t="s">
        <v>351</v>
      </c>
      <c r="O128" s="11" t="s">
        <v>352</v>
      </c>
      <c r="P128" s="11" t="s">
        <v>335</v>
      </c>
      <c r="Q128" s="11" t="s">
        <v>615</v>
      </c>
      <c r="R128" s="11" t="s">
        <v>104</v>
      </c>
      <c r="S128" s="11" t="s">
        <v>353</v>
      </c>
      <c r="T128" s="11" t="s">
        <v>354</v>
      </c>
      <c r="U128" s="11" t="s">
        <v>316</v>
      </c>
      <c r="V128" s="11" t="s">
        <v>317</v>
      </c>
      <c r="W128" s="11" t="s">
        <v>111</v>
      </c>
      <c r="X128" s="11" t="s">
        <v>355</v>
      </c>
      <c r="Y128" s="11" t="s">
        <v>356</v>
      </c>
      <c r="Z128" s="11" t="s">
        <v>602</v>
      </c>
      <c r="AA128" s="11" t="s">
        <v>616</v>
      </c>
      <c r="AB128" s="11" t="s">
        <v>99</v>
      </c>
      <c r="AC128" s="11" t="s">
        <v>357</v>
      </c>
      <c r="AD128" s="11" t="s">
        <v>358</v>
      </c>
      <c r="AE128" s="11" t="s">
        <v>105</v>
      </c>
      <c r="AF128" s="11" t="s">
        <v>359</v>
      </c>
      <c r="AG128" s="11" t="s">
        <v>360</v>
      </c>
      <c r="AH128" s="11" t="s">
        <v>106</v>
      </c>
      <c r="AI128" s="11" t="s">
        <v>99</v>
      </c>
      <c r="AJ128" s="11" t="s">
        <v>107</v>
      </c>
      <c r="AK128" s="11" t="s">
        <v>108</v>
      </c>
      <c r="AL128" s="11" t="s">
        <v>109</v>
      </c>
    </row>
    <row r="130" spans="1:38" s="11" customFormat="1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s="11" customFormat="1" ht="15" customHeight="1">
      <c r="A131" s="2"/>
      <c r="B131" s="2"/>
      <c r="C131" s="12" t="s">
        <v>283</v>
      </c>
      <c r="D131" s="2"/>
      <c r="E131" s="1" t="s">
        <v>175</v>
      </c>
      <c r="F131" s="1" t="s">
        <v>329</v>
      </c>
      <c r="G131" s="1" t="s">
        <v>368</v>
      </c>
      <c r="H131" s="1" t="s">
        <v>388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s="11" customFormat="1" ht="15" customHeight="1">
      <c r="A132" s="2"/>
      <c r="B132" s="2"/>
      <c r="C132" s="2"/>
      <c r="D132" s="1" t="s">
        <v>389</v>
      </c>
      <c r="E132" s="2"/>
      <c r="F132" s="1" t="s">
        <v>390</v>
      </c>
      <c r="G132" s="1" t="s">
        <v>329</v>
      </c>
      <c r="H132" s="1" t="s">
        <v>391</v>
      </c>
      <c r="I132" s="1" t="s">
        <v>392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s="11" customFormat="1" ht="15" customHeight="1">
      <c r="A133" s="2"/>
      <c r="B133" s="2"/>
      <c r="C133" s="2"/>
      <c r="D133" s="2"/>
      <c r="E133" s="2"/>
      <c r="F133" s="1" t="s">
        <v>390</v>
      </c>
      <c r="G133" s="1" t="s">
        <v>329</v>
      </c>
      <c r="H133" s="1" t="s">
        <v>393</v>
      </c>
      <c r="I133" s="1" t="s">
        <v>378</v>
      </c>
      <c r="J133" s="1" t="s">
        <v>113</v>
      </c>
      <c r="K133" s="299" t="s">
        <v>779</v>
      </c>
      <c r="L133" s="300"/>
      <c r="M133" s="300"/>
      <c r="N133" s="300"/>
      <c r="O133" s="300"/>
      <c r="P133" s="300"/>
      <c r="Q133" s="300"/>
      <c r="R133" s="1" t="s">
        <v>339</v>
      </c>
      <c r="S133" s="10" t="s">
        <v>395</v>
      </c>
      <c r="T133" s="299" t="s">
        <v>779</v>
      </c>
      <c r="U133" s="301"/>
      <c r="V133" s="301"/>
      <c r="W133" s="301"/>
      <c r="X133" s="301"/>
      <c r="Y133" s="301"/>
      <c r="Z133" s="301"/>
      <c r="AA133" s="1" t="s">
        <v>114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s="11" customFormat="1" ht="15" customHeight="1">
      <c r="A134" s="2"/>
      <c r="B134" s="2"/>
      <c r="C134" s="2"/>
      <c r="D134" s="2"/>
      <c r="E134" s="2"/>
      <c r="F134" s="283" t="s">
        <v>531</v>
      </c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8"/>
      <c r="S134" s="252" t="s">
        <v>419</v>
      </c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4"/>
      <c r="AE134" s="252" t="s">
        <v>404</v>
      </c>
      <c r="AF134" s="253"/>
      <c r="AG134" s="253"/>
      <c r="AH134" s="253"/>
      <c r="AI134" s="253"/>
      <c r="AJ134" s="253"/>
      <c r="AK134" s="254"/>
      <c r="AL134" s="2"/>
    </row>
    <row r="135" spans="6:37" ht="15" customHeight="1">
      <c r="F135" s="329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1"/>
      <c r="S135" s="243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5"/>
      <c r="AE135" s="243" t="s">
        <v>403</v>
      </c>
      <c r="AF135" s="244"/>
      <c r="AG135" s="244"/>
      <c r="AH135" s="244"/>
      <c r="AI135" s="244"/>
      <c r="AJ135" s="244"/>
      <c r="AK135" s="245"/>
    </row>
    <row r="136" spans="6:37" ht="15" customHeight="1">
      <c r="F136" s="273" t="s">
        <v>402</v>
      </c>
      <c r="G136" s="274"/>
      <c r="H136" s="322" t="s">
        <v>740</v>
      </c>
      <c r="I136" s="279"/>
      <c r="J136" s="279"/>
      <c r="K136" s="280"/>
      <c r="L136" s="32"/>
      <c r="M136" s="33" t="s">
        <v>400</v>
      </c>
      <c r="N136" s="34"/>
      <c r="O136" s="34"/>
      <c r="P136" s="34"/>
      <c r="Q136" s="33" t="s">
        <v>401</v>
      </c>
      <c r="R136" s="35"/>
      <c r="S136" s="306"/>
      <c r="T136" s="307"/>
      <c r="U136" s="307"/>
      <c r="V136" s="307"/>
      <c r="W136" s="320" t="s">
        <v>489</v>
      </c>
      <c r="X136" s="320"/>
      <c r="Y136" s="307"/>
      <c r="Z136" s="307"/>
      <c r="AA136" s="307"/>
      <c r="AB136" s="307"/>
      <c r="AC136" s="312" t="s">
        <v>488</v>
      </c>
      <c r="AD136" s="313"/>
      <c r="AE136" s="304"/>
      <c r="AF136" s="305"/>
      <c r="AG136" s="305"/>
      <c r="AH136" s="305"/>
      <c r="AI136" s="36" t="s">
        <v>487</v>
      </c>
      <c r="AJ136" s="37"/>
      <c r="AK136" s="38"/>
    </row>
    <row r="137" spans="6:37" ht="15" customHeight="1">
      <c r="F137" s="275"/>
      <c r="G137" s="276"/>
      <c r="H137" s="323"/>
      <c r="I137" s="281"/>
      <c r="J137" s="281"/>
      <c r="K137" s="282"/>
      <c r="L137" s="13"/>
      <c r="M137" s="39" t="s">
        <v>378</v>
      </c>
      <c r="N137" s="14"/>
      <c r="O137" s="14"/>
      <c r="P137" s="14"/>
      <c r="Q137" s="39" t="s">
        <v>401</v>
      </c>
      <c r="R137" s="15"/>
      <c r="S137" s="306"/>
      <c r="T137" s="307"/>
      <c r="U137" s="307"/>
      <c r="V137" s="307"/>
      <c r="W137" s="320" t="s">
        <v>489</v>
      </c>
      <c r="X137" s="320"/>
      <c r="Y137" s="307"/>
      <c r="Z137" s="307"/>
      <c r="AA137" s="307"/>
      <c r="AB137" s="307"/>
      <c r="AC137" s="312" t="s">
        <v>488</v>
      </c>
      <c r="AD137" s="313"/>
      <c r="AE137" s="304"/>
      <c r="AF137" s="305"/>
      <c r="AG137" s="305"/>
      <c r="AH137" s="305"/>
      <c r="AI137" s="36" t="s">
        <v>487</v>
      </c>
      <c r="AJ137" s="37"/>
      <c r="AK137" s="38"/>
    </row>
    <row r="138" spans="6:37" ht="15" customHeight="1">
      <c r="F138" s="275"/>
      <c r="G138" s="276"/>
      <c r="H138" s="324"/>
      <c r="I138" s="325"/>
      <c r="J138" s="325"/>
      <c r="K138" s="326"/>
      <c r="L138" s="40"/>
      <c r="M138" s="41"/>
      <c r="N138" s="41"/>
      <c r="O138" s="42" t="s">
        <v>383</v>
      </c>
      <c r="P138" s="41"/>
      <c r="Q138" s="41"/>
      <c r="R138" s="43"/>
      <c r="S138" s="206">
        <f>IF(SUM(S136:V137)=0,"",SUM(S136:V137))</f>
      </c>
      <c r="T138" s="203"/>
      <c r="U138" s="203"/>
      <c r="V138" s="203"/>
      <c r="W138" s="320" t="s">
        <v>489</v>
      </c>
      <c r="X138" s="320"/>
      <c r="Y138" s="203">
        <f>IF(SUM(Y136:AB137)=0,"",SUM(Y136:AB137))</f>
      </c>
      <c r="Z138" s="203"/>
      <c r="AA138" s="203"/>
      <c r="AB138" s="203"/>
      <c r="AC138" s="312" t="s">
        <v>488</v>
      </c>
      <c r="AD138" s="313"/>
      <c r="AE138" s="206">
        <f>IF(SUM(AE136:AH137)=0,"",SUM(AE136:AH137))</f>
      </c>
      <c r="AF138" s="203"/>
      <c r="AG138" s="203"/>
      <c r="AH138" s="203"/>
      <c r="AI138" s="36" t="s">
        <v>487</v>
      </c>
      <c r="AJ138" s="37"/>
      <c r="AK138" s="38"/>
    </row>
    <row r="139" spans="6:37" ht="15" customHeight="1">
      <c r="F139" s="275"/>
      <c r="G139" s="276"/>
      <c r="H139" s="314" t="s">
        <v>405</v>
      </c>
      <c r="I139" s="270"/>
      <c r="J139" s="270"/>
      <c r="K139" s="315"/>
      <c r="L139" s="24"/>
      <c r="M139" s="1" t="s">
        <v>408</v>
      </c>
      <c r="Q139" s="1" t="s">
        <v>409</v>
      </c>
      <c r="R139" s="44"/>
      <c r="S139" s="306"/>
      <c r="T139" s="307"/>
      <c r="U139" s="307"/>
      <c r="V139" s="307"/>
      <c r="W139" s="320" t="s">
        <v>130</v>
      </c>
      <c r="X139" s="320"/>
      <c r="Y139" s="307"/>
      <c r="Z139" s="307"/>
      <c r="AA139" s="307"/>
      <c r="AB139" s="307"/>
      <c r="AC139" s="312" t="s">
        <v>490</v>
      </c>
      <c r="AD139" s="313"/>
      <c r="AE139" s="304"/>
      <c r="AF139" s="305"/>
      <c r="AG139" s="305"/>
      <c r="AH139" s="305"/>
      <c r="AI139" s="36" t="s">
        <v>487</v>
      </c>
      <c r="AJ139" s="37"/>
      <c r="AK139" s="38"/>
    </row>
    <row r="140" spans="6:37" ht="15" customHeight="1">
      <c r="F140" s="275"/>
      <c r="G140" s="276"/>
      <c r="H140" s="316"/>
      <c r="I140" s="271"/>
      <c r="J140" s="271"/>
      <c r="K140" s="317"/>
      <c r="L140" s="45"/>
      <c r="M140" s="39" t="s">
        <v>410</v>
      </c>
      <c r="N140" s="14"/>
      <c r="O140" s="39" t="s">
        <v>411</v>
      </c>
      <c r="P140" s="14"/>
      <c r="Q140" s="39" t="s">
        <v>412</v>
      </c>
      <c r="R140" s="15"/>
      <c r="S140" s="306"/>
      <c r="T140" s="307"/>
      <c r="U140" s="307"/>
      <c r="V140" s="307"/>
      <c r="W140" s="320" t="s">
        <v>130</v>
      </c>
      <c r="X140" s="320"/>
      <c r="Y140" s="321"/>
      <c r="Z140" s="321"/>
      <c r="AA140" s="321"/>
      <c r="AB140" s="321"/>
      <c r="AC140" s="312" t="s">
        <v>490</v>
      </c>
      <c r="AD140" s="313"/>
      <c r="AE140" s="304"/>
      <c r="AF140" s="305"/>
      <c r="AG140" s="305"/>
      <c r="AH140" s="305"/>
      <c r="AI140" s="36" t="s">
        <v>487</v>
      </c>
      <c r="AJ140" s="37"/>
      <c r="AK140" s="38"/>
    </row>
    <row r="141" spans="6:37" ht="15" customHeight="1">
      <c r="F141" s="275"/>
      <c r="G141" s="276"/>
      <c r="H141" s="316"/>
      <c r="I141" s="271"/>
      <c r="J141" s="271"/>
      <c r="K141" s="317"/>
      <c r="L141" s="264" t="s">
        <v>407</v>
      </c>
      <c r="M141" s="265"/>
      <c r="N141" s="237"/>
      <c r="O141" s="238"/>
      <c r="P141" s="238"/>
      <c r="Q141" s="238"/>
      <c r="R141" s="239"/>
      <c r="S141" s="306"/>
      <c r="T141" s="307"/>
      <c r="U141" s="307"/>
      <c r="V141" s="307"/>
      <c r="W141" s="308" t="s">
        <v>130</v>
      </c>
      <c r="X141" s="308"/>
      <c r="Y141" s="307"/>
      <c r="Z141" s="307"/>
      <c r="AA141" s="307"/>
      <c r="AB141" s="307"/>
      <c r="AC141" s="309" t="str">
        <f>SUBSTITUTE(W141,"（","）")</f>
        <v>ha）</v>
      </c>
      <c r="AD141" s="310"/>
      <c r="AE141" s="304"/>
      <c r="AF141" s="305"/>
      <c r="AG141" s="305"/>
      <c r="AH141" s="305"/>
      <c r="AI141" s="36" t="s">
        <v>487</v>
      </c>
      <c r="AJ141" s="37"/>
      <c r="AK141" s="38"/>
    </row>
    <row r="142" spans="6:37" ht="15" customHeight="1">
      <c r="F142" s="275"/>
      <c r="G142" s="276"/>
      <c r="H142" s="316"/>
      <c r="I142" s="271"/>
      <c r="J142" s="271"/>
      <c r="K142" s="317"/>
      <c r="L142" s="266"/>
      <c r="M142" s="267"/>
      <c r="N142" s="237"/>
      <c r="O142" s="238"/>
      <c r="P142" s="238"/>
      <c r="Q142" s="238"/>
      <c r="R142" s="239"/>
      <c r="S142" s="306"/>
      <c r="T142" s="307"/>
      <c r="U142" s="307"/>
      <c r="V142" s="307"/>
      <c r="W142" s="308" t="s">
        <v>130</v>
      </c>
      <c r="X142" s="308"/>
      <c r="Y142" s="307"/>
      <c r="Z142" s="307"/>
      <c r="AA142" s="307"/>
      <c r="AB142" s="307"/>
      <c r="AC142" s="309" t="str">
        <f>SUBSTITUTE(W142,"（","）")</f>
        <v>ha）</v>
      </c>
      <c r="AD142" s="310"/>
      <c r="AE142" s="304"/>
      <c r="AF142" s="305"/>
      <c r="AG142" s="305"/>
      <c r="AH142" s="305"/>
      <c r="AI142" s="36" t="s">
        <v>487</v>
      </c>
      <c r="AJ142" s="37"/>
      <c r="AK142" s="38"/>
    </row>
    <row r="143" spans="6:37" ht="15" customHeight="1">
      <c r="F143" s="275"/>
      <c r="G143" s="276"/>
      <c r="H143" s="316"/>
      <c r="I143" s="271"/>
      <c r="J143" s="271"/>
      <c r="K143" s="317"/>
      <c r="L143" s="268"/>
      <c r="M143" s="269"/>
      <c r="N143" s="237"/>
      <c r="O143" s="238"/>
      <c r="P143" s="238"/>
      <c r="Q143" s="238"/>
      <c r="R143" s="239"/>
      <c r="S143" s="306"/>
      <c r="T143" s="307"/>
      <c r="U143" s="307"/>
      <c r="V143" s="307"/>
      <c r="W143" s="308" t="s">
        <v>130</v>
      </c>
      <c r="X143" s="308"/>
      <c r="Y143" s="307"/>
      <c r="Z143" s="307"/>
      <c r="AA143" s="307"/>
      <c r="AB143" s="307"/>
      <c r="AC143" s="309" t="str">
        <f>SUBSTITUTE(W143,"（","）")</f>
        <v>ha）</v>
      </c>
      <c r="AD143" s="310"/>
      <c r="AE143" s="304"/>
      <c r="AF143" s="305"/>
      <c r="AG143" s="305"/>
      <c r="AH143" s="305"/>
      <c r="AI143" s="36" t="s">
        <v>487</v>
      </c>
      <c r="AJ143" s="37"/>
      <c r="AK143" s="38"/>
    </row>
    <row r="144" spans="6:37" ht="15" customHeight="1">
      <c r="F144" s="275"/>
      <c r="G144" s="276"/>
      <c r="H144" s="318"/>
      <c r="I144" s="272"/>
      <c r="J144" s="272"/>
      <c r="K144" s="319"/>
      <c r="L144" s="46"/>
      <c r="M144" s="47"/>
      <c r="N144" s="48"/>
      <c r="O144" s="21" t="s">
        <v>383</v>
      </c>
      <c r="P144" s="48"/>
      <c r="Q144" s="48"/>
      <c r="R144" s="49"/>
      <c r="S144" s="206">
        <f>IF(SUM(S139:V143)=0,"",SUM(S139:V143))</f>
      </c>
      <c r="T144" s="203"/>
      <c r="U144" s="203"/>
      <c r="V144" s="203"/>
      <c r="W144" s="311"/>
      <c r="X144" s="311"/>
      <c r="Y144" s="203">
        <f>IF(SUM(Y139:AB143)=0,"",SUM(Y139:AB143))</f>
      </c>
      <c r="Z144" s="203"/>
      <c r="AA144" s="203"/>
      <c r="AB144" s="203"/>
      <c r="AC144" s="312"/>
      <c r="AD144" s="313"/>
      <c r="AE144" s="206">
        <f>IF(SUM(AE139:AH143)=0,"",SUM(AE139:AH143))</f>
      </c>
      <c r="AF144" s="203"/>
      <c r="AG144" s="203"/>
      <c r="AH144" s="203"/>
      <c r="AI144" s="36" t="s">
        <v>487</v>
      </c>
      <c r="AJ144" s="37"/>
      <c r="AK144" s="38"/>
    </row>
    <row r="145" spans="6:37" ht="15" customHeight="1">
      <c r="F145" s="277"/>
      <c r="G145" s="278"/>
      <c r="H145" s="45" t="s">
        <v>413</v>
      </c>
      <c r="I145" s="50" t="s">
        <v>345</v>
      </c>
      <c r="J145" s="50" t="s">
        <v>414</v>
      </c>
      <c r="K145" s="50" t="s">
        <v>415</v>
      </c>
      <c r="L145" s="50" t="s">
        <v>104</v>
      </c>
      <c r="M145" s="50" t="s">
        <v>328</v>
      </c>
      <c r="N145" s="50" t="s">
        <v>329</v>
      </c>
      <c r="O145" s="50"/>
      <c r="P145" s="50"/>
      <c r="Q145" s="50"/>
      <c r="R145" s="51"/>
      <c r="S145" s="306"/>
      <c r="T145" s="307"/>
      <c r="U145" s="307"/>
      <c r="V145" s="307"/>
      <c r="W145" s="308" t="s">
        <v>131</v>
      </c>
      <c r="X145" s="308"/>
      <c r="Y145" s="307"/>
      <c r="Z145" s="307"/>
      <c r="AA145" s="307"/>
      <c r="AB145" s="307"/>
      <c r="AC145" s="309" t="str">
        <f>SUBSTITUTE(W145,"（","）")</f>
        <v>ｍ）</v>
      </c>
      <c r="AD145" s="310"/>
      <c r="AE145" s="304"/>
      <c r="AF145" s="305"/>
      <c r="AG145" s="305"/>
      <c r="AH145" s="305"/>
      <c r="AI145" s="36" t="s">
        <v>487</v>
      </c>
      <c r="AJ145" s="37"/>
      <c r="AK145" s="38"/>
    </row>
    <row r="146" spans="6:37" ht="15" customHeight="1">
      <c r="F146" s="45"/>
      <c r="G146" s="50"/>
      <c r="I146" s="50" t="s">
        <v>416</v>
      </c>
      <c r="J146" s="50" t="s">
        <v>329</v>
      </c>
      <c r="K146" s="50" t="s">
        <v>417</v>
      </c>
      <c r="L146" s="50" t="s">
        <v>418</v>
      </c>
      <c r="M146" s="50" t="s">
        <v>103</v>
      </c>
      <c r="N146" s="50" t="s">
        <v>104</v>
      </c>
      <c r="O146" s="50" t="s">
        <v>380</v>
      </c>
      <c r="P146" s="50"/>
      <c r="Q146" s="50"/>
      <c r="R146" s="51"/>
      <c r="S146" s="306"/>
      <c r="T146" s="307"/>
      <c r="U146" s="307"/>
      <c r="V146" s="307"/>
      <c r="W146" s="308" t="s">
        <v>113</v>
      </c>
      <c r="X146" s="308"/>
      <c r="Y146" s="307"/>
      <c r="Z146" s="307"/>
      <c r="AA146" s="307"/>
      <c r="AB146" s="307"/>
      <c r="AC146" s="309" t="str">
        <f>SUBSTITUTE(W146,"（","）")</f>
        <v>）</v>
      </c>
      <c r="AD146" s="310"/>
      <c r="AE146" s="304"/>
      <c r="AF146" s="305"/>
      <c r="AG146" s="305"/>
      <c r="AH146" s="305"/>
      <c r="AI146" s="36" t="s">
        <v>487</v>
      </c>
      <c r="AJ146" s="37"/>
      <c r="AK146" s="38"/>
    </row>
    <row r="147" spans="6:37" ht="15" customHeight="1">
      <c r="F147" s="233" t="s">
        <v>532</v>
      </c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5"/>
      <c r="S147" s="233" t="s">
        <v>466</v>
      </c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5"/>
      <c r="AE147" s="302">
        <f>+IF((SUM(AE136:AH137)+SUM(AE139:AH143)+AE145+AE146)=0,"",SUM(AE136:AH137)+SUM(AE139:AH143)+AE145+AE146)</f>
      </c>
      <c r="AF147" s="303"/>
      <c r="AG147" s="303"/>
      <c r="AH147" s="303"/>
      <c r="AI147" s="36" t="s">
        <v>487</v>
      </c>
      <c r="AJ147" s="37"/>
      <c r="AK147" s="38"/>
    </row>
    <row r="148" spans="6:11" ht="15" customHeight="1">
      <c r="F148" s="1" t="s">
        <v>199</v>
      </c>
      <c r="G148" s="1" t="s">
        <v>207</v>
      </c>
      <c r="H148" s="1" t="s">
        <v>223</v>
      </c>
      <c r="I148" s="1" t="s">
        <v>165</v>
      </c>
      <c r="J148" s="1" t="s">
        <v>224</v>
      </c>
      <c r="K148" s="1" t="s">
        <v>200</v>
      </c>
    </row>
    <row r="149" spans="1:38" ht="15" customHeight="1">
      <c r="A149" s="11"/>
      <c r="B149" s="11"/>
      <c r="C149" s="11"/>
      <c r="D149" s="11"/>
      <c r="E149" s="11"/>
      <c r="F149" s="11"/>
      <c r="G149" s="11" t="s">
        <v>155</v>
      </c>
      <c r="H149" s="11"/>
      <c r="I149" s="11" t="s">
        <v>175</v>
      </c>
      <c r="J149" s="11" t="s">
        <v>151</v>
      </c>
      <c r="K149" s="11" t="s">
        <v>270</v>
      </c>
      <c r="L149" s="11" t="s">
        <v>271</v>
      </c>
      <c r="M149" s="11" t="s">
        <v>672</v>
      </c>
      <c r="N149" s="11" t="s">
        <v>778</v>
      </c>
      <c r="O149" s="11" t="s">
        <v>900</v>
      </c>
      <c r="P149" s="11" t="s">
        <v>901</v>
      </c>
      <c r="Q149" s="11" t="s">
        <v>815</v>
      </c>
      <c r="R149" s="11" t="s">
        <v>816</v>
      </c>
      <c r="S149" s="11" t="s">
        <v>800</v>
      </c>
      <c r="T149" s="11" t="s">
        <v>902</v>
      </c>
      <c r="U149" s="11" t="s">
        <v>801</v>
      </c>
      <c r="V149" s="11" t="s">
        <v>175</v>
      </c>
      <c r="W149" s="11" t="s">
        <v>151</v>
      </c>
      <c r="X149" s="11" t="s">
        <v>179</v>
      </c>
      <c r="Y149" s="11" t="s">
        <v>903</v>
      </c>
      <c r="Z149" s="11" t="s">
        <v>913</v>
      </c>
      <c r="AA149" s="11" t="s">
        <v>914</v>
      </c>
      <c r="AB149" s="11" t="s">
        <v>915</v>
      </c>
      <c r="AC149" s="11" t="s">
        <v>916</v>
      </c>
      <c r="AD149" s="11" t="s">
        <v>913</v>
      </c>
      <c r="AE149" s="11" t="s">
        <v>917</v>
      </c>
      <c r="AF149" s="11"/>
      <c r="AG149" s="11"/>
      <c r="AH149" s="11"/>
      <c r="AI149" s="11"/>
      <c r="AJ149" s="11"/>
      <c r="AK149" s="11"/>
      <c r="AL149" s="11"/>
    </row>
    <row r="150" spans="1:38" ht="15" customHeight="1">
      <c r="A150" s="11"/>
      <c r="B150" s="11"/>
      <c r="C150" s="11"/>
      <c r="D150" s="11"/>
      <c r="E150" s="11"/>
      <c r="F150" s="11"/>
      <c r="G150" s="11" t="s">
        <v>110</v>
      </c>
      <c r="H150" s="11"/>
      <c r="I150" s="11" t="s">
        <v>390</v>
      </c>
      <c r="J150" s="11" t="s">
        <v>329</v>
      </c>
      <c r="K150" s="11" t="s">
        <v>420</v>
      </c>
      <c r="L150" s="11" t="s">
        <v>100</v>
      </c>
      <c r="M150" s="11" t="s">
        <v>102</v>
      </c>
      <c r="N150" s="11" t="s">
        <v>667</v>
      </c>
      <c r="O150" s="11" t="s">
        <v>340</v>
      </c>
      <c r="P150" s="11" t="s">
        <v>341</v>
      </c>
      <c r="Q150" s="11" t="s">
        <v>421</v>
      </c>
      <c r="R150" s="11" t="s">
        <v>328</v>
      </c>
      <c r="S150" s="11" t="s">
        <v>100</v>
      </c>
      <c r="T150" s="11" t="s">
        <v>422</v>
      </c>
      <c r="U150" s="11" t="s">
        <v>99</v>
      </c>
      <c r="V150" s="11" t="s">
        <v>629</v>
      </c>
      <c r="W150" s="11" t="s">
        <v>104</v>
      </c>
      <c r="X150" s="11" t="s">
        <v>104</v>
      </c>
      <c r="Y150" s="11" t="s">
        <v>601</v>
      </c>
      <c r="Z150" s="11" t="s">
        <v>339</v>
      </c>
      <c r="AA150" s="11" t="s">
        <v>667</v>
      </c>
      <c r="AB150" s="11" t="s">
        <v>423</v>
      </c>
      <c r="AC150" s="11" t="s">
        <v>424</v>
      </c>
      <c r="AD150" s="11" t="s">
        <v>667</v>
      </c>
      <c r="AE150" s="11" t="s">
        <v>425</v>
      </c>
      <c r="AF150" s="11" t="s">
        <v>426</v>
      </c>
      <c r="AG150" s="11" t="s">
        <v>427</v>
      </c>
      <c r="AH150" s="11" t="s">
        <v>354</v>
      </c>
      <c r="AI150" s="11" t="s">
        <v>105</v>
      </c>
      <c r="AJ150" s="11" t="s">
        <v>344</v>
      </c>
      <c r="AK150" s="11" t="s">
        <v>605</v>
      </c>
      <c r="AL150" s="11"/>
    </row>
    <row r="151" spans="1:38" ht="15" customHeight="1">
      <c r="A151" s="11"/>
      <c r="B151" s="11"/>
      <c r="C151" s="11"/>
      <c r="D151" s="11"/>
      <c r="E151" s="11"/>
      <c r="F151" s="11"/>
      <c r="G151" s="11"/>
      <c r="H151" s="11" t="s">
        <v>116</v>
      </c>
      <c r="I151" s="11" t="s">
        <v>345</v>
      </c>
      <c r="J151" s="11" t="s">
        <v>367</v>
      </c>
      <c r="K151" s="11" t="s">
        <v>106</v>
      </c>
      <c r="L151" s="11" t="s">
        <v>99</v>
      </c>
      <c r="M151" s="11" t="s">
        <v>107</v>
      </c>
      <c r="N151" s="11" t="s">
        <v>108</v>
      </c>
      <c r="O151" s="11" t="s">
        <v>108</v>
      </c>
      <c r="P151" s="11" t="s">
        <v>115</v>
      </c>
      <c r="Q151" s="11" t="s">
        <v>667</v>
      </c>
      <c r="R151" s="11" t="s">
        <v>385</v>
      </c>
      <c r="S151" s="11" t="s">
        <v>604</v>
      </c>
      <c r="T151" s="11" t="s">
        <v>428</v>
      </c>
      <c r="U151" s="11" t="s">
        <v>429</v>
      </c>
      <c r="V151" s="11" t="s">
        <v>328</v>
      </c>
      <c r="W151" s="11" t="s">
        <v>430</v>
      </c>
      <c r="X151" s="11" t="s">
        <v>390</v>
      </c>
      <c r="Y151" s="11" t="s">
        <v>329</v>
      </c>
      <c r="Z151" s="11" t="s">
        <v>100</v>
      </c>
      <c r="AA151" s="11" t="s">
        <v>422</v>
      </c>
      <c r="AB151" s="11" t="s">
        <v>99</v>
      </c>
      <c r="AC151" s="11" t="s">
        <v>629</v>
      </c>
      <c r="AD151" s="11" t="s">
        <v>104</v>
      </c>
      <c r="AE151" s="11" t="s">
        <v>100</v>
      </c>
      <c r="AF151" s="11" t="s">
        <v>626</v>
      </c>
      <c r="AG151" s="11" t="s">
        <v>98</v>
      </c>
      <c r="AH151" s="11" t="s">
        <v>116</v>
      </c>
      <c r="AI151" s="11" t="s">
        <v>102</v>
      </c>
      <c r="AJ151" s="11" t="s">
        <v>667</v>
      </c>
      <c r="AK151" s="11"/>
      <c r="AL151" s="11"/>
    </row>
    <row r="152" spans="1:38" ht="15" customHeight="1">
      <c r="A152" s="11"/>
      <c r="B152" s="11"/>
      <c r="C152" s="11"/>
      <c r="D152" s="11"/>
      <c r="E152" s="11"/>
      <c r="F152" s="11"/>
      <c r="G152" s="11"/>
      <c r="H152" s="11" t="s">
        <v>113</v>
      </c>
      <c r="I152" s="11"/>
      <c r="J152" s="11" t="s">
        <v>114</v>
      </c>
      <c r="K152" s="11" t="s">
        <v>431</v>
      </c>
      <c r="L152" s="11" t="s">
        <v>432</v>
      </c>
      <c r="M152" s="11" t="s">
        <v>433</v>
      </c>
      <c r="N152" s="11" t="s">
        <v>108</v>
      </c>
      <c r="O152" s="11" t="s">
        <v>115</v>
      </c>
      <c r="P152" s="11" t="s">
        <v>116</v>
      </c>
      <c r="Q152" s="11" t="s">
        <v>434</v>
      </c>
      <c r="R152" s="11" t="s">
        <v>345</v>
      </c>
      <c r="S152" s="11" t="s">
        <v>106</v>
      </c>
      <c r="T152" s="11" t="s">
        <v>99</v>
      </c>
      <c r="U152" s="11" t="s">
        <v>107</v>
      </c>
      <c r="V152" s="11" t="s">
        <v>108</v>
      </c>
      <c r="W152" s="11" t="s">
        <v>109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7:30" s="11" customFormat="1" ht="15" customHeight="1">
      <c r="G153" s="11" t="s">
        <v>117</v>
      </c>
      <c r="I153" s="11" t="s">
        <v>396</v>
      </c>
      <c r="J153" s="11" t="s">
        <v>397</v>
      </c>
      <c r="K153" s="11" t="s">
        <v>398</v>
      </c>
      <c r="L153" s="11" t="s">
        <v>399</v>
      </c>
      <c r="M153" s="11" t="s">
        <v>329</v>
      </c>
      <c r="N153" s="11" t="s">
        <v>104</v>
      </c>
      <c r="O153" s="11" t="s">
        <v>390</v>
      </c>
      <c r="P153" s="11" t="s">
        <v>329</v>
      </c>
      <c r="Q153" s="11" t="s">
        <v>420</v>
      </c>
      <c r="R153" s="11" t="s">
        <v>102</v>
      </c>
      <c r="S153" s="11" t="s">
        <v>396</v>
      </c>
      <c r="T153" s="11" t="s">
        <v>397</v>
      </c>
      <c r="U153" s="11" t="s">
        <v>397</v>
      </c>
      <c r="V153" s="11" t="s">
        <v>436</v>
      </c>
      <c r="W153" s="11" t="s">
        <v>435</v>
      </c>
      <c r="X153" s="11" t="s">
        <v>371</v>
      </c>
      <c r="Y153" s="11" t="s">
        <v>108</v>
      </c>
      <c r="Z153" s="11" t="s">
        <v>106</v>
      </c>
      <c r="AA153" s="11" t="s">
        <v>99</v>
      </c>
      <c r="AB153" s="11" t="s">
        <v>107</v>
      </c>
      <c r="AC153" s="11" t="s">
        <v>108</v>
      </c>
      <c r="AD153" s="11" t="s">
        <v>109</v>
      </c>
    </row>
    <row r="154" spans="7:37" s="11" customFormat="1" ht="15" customHeight="1">
      <c r="G154" s="11" t="s">
        <v>607</v>
      </c>
      <c r="I154" s="11" t="s">
        <v>437</v>
      </c>
      <c r="J154" s="11" t="s">
        <v>328</v>
      </c>
      <c r="K154" s="11" t="s">
        <v>329</v>
      </c>
      <c r="L154" s="11" t="s">
        <v>104</v>
      </c>
      <c r="M154" s="11" t="s">
        <v>385</v>
      </c>
      <c r="N154" s="11" t="s">
        <v>604</v>
      </c>
      <c r="O154" s="11" t="s">
        <v>103</v>
      </c>
      <c r="P154" s="11" t="s">
        <v>104</v>
      </c>
      <c r="Q154" s="11" t="s">
        <v>380</v>
      </c>
      <c r="R154" s="11" t="s">
        <v>100</v>
      </c>
      <c r="S154" s="11" t="s">
        <v>102</v>
      </c>
      <c r="T154" s="11" t="s">
        <v>667</v>
      </c>
      <c r="U154" s="11" t="s">
        <v>438</v>
      </c>
      <c r="V154" s="11" t="s">
        <v>401</v>
      </c>
      <c r="W154" s="11" t="s">
        <v>667</v>
      </c>
      <c r="X154" s="11" t="s">
        <v>439</v>
      </c>
      <c r="Y154" s="11" t="s">
        <v>440</v>
      </c>
      <c r="Z154" s="11" t="s">
        <v>604</v>
      </c>
      <c r="AA154" s="11" t="s">
        <v>335</v>
      </c>
      <c r="AB154" s="11" t="s">
        <v>104</v>
      </c>
      <c r="AC154" s="11" t="s">
        <v>351</v>
      </c>
      <c r="AD154" s="11" t="s">
        <v>441</v>
      </c>
      <c r="AE154" s="11" t="s">
        <v>442</v>
      </c>
      <c r="AF154" s="11" t="s">
        <v>329</v>
      </c>
      <c r="AG154" s="11" t="s">
        <v>100</v>
      </c>
      <c r="AH154" s="11" t="s">
        <v>626</v>
      </c>
      <c r="AI154" s="11" t="s">
        <v>98</v>
      </c>
      <c r="AJ154" s="11" t="s">
        <v>116</v>
      </c>
      <c r="AK154" s="11" t="s">
        <v>345</v>
      </c>
    </row>
    <row r="155" spans="8:13" s="11" customFormat="1" ht="15" customHeight="1">
      <c r="H155" s="11" t="s">
        <v>367</v>
      </c>
      <c r="I155" s="11" t="s">
        <v>106</v>
      </c>
      <c r="J155" s="11" t="s">
        <v>99</v>
      </c>
      <c r="K155" s="11" t="s">
        <v>107</v>
      </c>
      <c r="L155" s="11" t="s">
        <v>108</v>
      </c>
      <c r="M155" s="11" t="s">
        <v>109</v>
      </c>
    </row>
    <row r="156" spans="7:37" s="11" customFormat="1" ht="15" customHeight="1">
      <c r="G156" s="11" t="s">
        <v>630</v>
      </c>
      <c r="I156" s="11" t="s">
        <v>443</v>
      </c>
      <c r="J156" s="11" t="s">
        <v>345</v>
      </c>
      <c r="K156" s="11" t="s">
        <v>414</v>
      </c>
      <c r="L156" s="11" t="s">
        <v>415</v>
      </c>
      <c r="M156" s="11" t="s">
        <v>104</v>
      </c>
      <c r="N156" s="11" t="s">
        <v>328</v>
      </c>
      <c r="O156" s="11" t="s">
        <v>329</v>
      </c>
      <c r="P156" s="11" t="s">
        <v>100</v>
      </c>
      <c r="Q156" s="11" t="s">
        <v>102</v>
      </c>
      <c r="R156" s="11" t="s">
        <v>667</v>
      </c>
      <c r="S156" s="11" t="s">
        <v>444</v>
      </c>
      <c r="T156" s="11" t="s">
        <v>328</v>
      </c>
      <c r="U156" s="11" t="s">
        <v>442</v>
      </c>
      <c r="V156" s="11" t="s">
        <v>329</v>
      </c>
      <c r="W156" s="11" t="s">
        <v>445</v>
      </c>
      <c r="X156" s="11" t="s">
        <v>104</v>
      </c>
      <c r="Y156" s="11" t="s">
        <v>446</v>
      </c>
      <c r="Z156" s="11" t="s">
        <v>447</v>
      </c>
      <c r="AA156" s="11" t="s">
        <v>348</v>
      </c>
      <c r="AB156" s="11" t="s">
        <v>381</v>
      </c>
      <c r="AC156" s="11" t="s">
        <v>448</v>
      </c>
      <c r="AD156" s="11" t="s">
        <v>667</v>
      </c>
      <c r="AE156" s="11" t="s">
        <v>421</v>
      </c>
      <c r="AF156" s="11" t="s">
        <v>328</v>
      </c>
      <c r="AG156" s="11" t="s">
        <v>449</v>
      </c>
      <c r="AH156" s="11" t="s">
        <v>450</v>
      </c>
      <c r="AI156" s="11" t="s">
        <v>104</v>
      </c>
      <c r="AJ156" s="11" t="s">
        <v>398</v>
      </c>
      <c r="AK156" s="11" t="s">
        <v>399</v>
      </c>
    </row>
    <row r="157" spans="1:38" ht="15" customHeight="1">
      <c r="A157" s="11"/>
      <c r="B157" s="11"/>
      <c r="C157" s="11"/>
      <c r="D157" s="11"/>
      <c r="E157" s="11"/>
      <c r="F157" s="11"/>
      <c r="G157" s="11"/>
      <c r="H157" s="11" t="s">
        <v>335</v>
      </c>
      <c r="I157" s="11" t="s">
        <v>104</v>
      </c>
      <c r="J157" s="11" t="s">
        <v>328</v>
      </c>
      <c r="K157" s="11" t="s">
        <v>329</v>
      </c>
      <c r="L157" s="11" t="s">
        <v>100</v>
      </c>
      <c r="M157" s="11" t="s">
        <v>626</v>
      </c>
      <c r="N157" s="11" t="s">
        <v>98</v>
      </c>
      <c r="O157" s="11" t="s">
        <v>116</v>
      </c>
      <c r="P157" s="11" t="s">
        <v>345</v>
      </c>
      <c r="Q157" s="11" t="s">
        <v>367</v>
      </c>
      <c r="R157" s="11" t="s">
        <v>106</v>
      </c>
      <c r="S157" s="11" t="s">
        <v>99</v>
      </c>
      <c r="T157" s="11" t="s">
        <v>107</v>
      </c>
      <c r="U157" s="11" t="s">
        <v>108</v>
      </c>
      <c r="V157" s="11" t="s">
        <v>109</v>
      </c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ht="13.5" customHeight="1">
      <c r="A158" s="11"/>
      <c r="B158" s="11"/>
      <c r="C158" s="11"/>
      <c r="D158" s="11"/>
      <c r="E158" s="11"/>
      <c r="F158" s="11"/>
      <c r="G158" s="11" t="s">
        <v>631</v>
      </c>
      <c r="H158" s="11"/>
      <c r="I158" s="11" t="s">
        <v>328</v>
      </c>
      <c r="J158" s="11" t="s">
        <v>329</v>
      </c>
      <c r="K158" s="11" t="s">
        <v>417</v>
      </c>
      <c r="L158" s="11" t="s">
        <v>418</v>
      </c>
      <c r="M158" s="11" t="s">
        <v>103</v>
      </c>
      <c r="N158" s="11" t="s">
        <v>104</v>
      </c>
      <c r="O158" s="11" t="s">
        <v>380</v>
      </c>
      <c r="P158" s="11" t="s">
        <v>100</v>
      </c>
      <c r="Q158" s="11" t="s">
        <v>102</v>
      </c>
      <c r="R158" s="11" t="s">
        <v>667</v>
      </c>
      <c r="S158" s="11" t="s">
        <v>451</v>
      </c>
      <c r="T158" s="11" t="s">
        <v>373</v>
      </c>
      <c r="U158" s="11" t="s">
        <v>328</v>
      </c>
      <c r="V158" s="11" t="s">
        <v>399</v>
      </c>
      <c r="W158" s="11" t="s">
        <v>452</v>
      </c>
      <c r="X158" s="11" t="s">
        <v>104</v>
      </c>
      <c r="Y158" s="11" t="s">
        <v>398</v>
      </c>
      <c r="Z158" s="11" t="s">
        <v>399</v>
      </c>
      <c r="AA158" s="11" t="s">
        <v>667</v>
      </c>
      <c r="AB158" s="11" t="s">
        <v>453</v>
      </c>
      <c r="AC158" s="11" t="s">
        <v>397</v>
      </c>
      <c r="AD158" s="11" t="s">
        <v>453</v>
      </c>
      <c r="AE158" s="11" t="s">
        <v>454</v>
      </c>
      <c r="AF158" s="11" t="s">
        <v>455</v>
      </c>
      <c r="AG158" s="11" t="s">
        <v>454</v>
      </c>
      <c r="AH158" s="11" t="s">
        <v>437</v>
      </c>
      <c r="AI158" s="11" t="s">
        <v>329</v>
      </c>
      <c r="AJ158" s="11" t="s">
        <v>667</v>
      </c>
      <c r="AK158" s="11" t="s">
        <v>456</v>
      </c>
      <c r="AL158" s="11"/>
    </row>
    <row r="159" spans="1:38" ht="15" customHeight="1">
      <c r="A159" s="11"/>
      <c r="B159" s="11"/>
      <c r="C159" s="11"/>
      <c r="D159" s="11"/>
      <c r="E159" s="11"/>
      <c r="F159" s="11"/>
      <c r="G159" s="11"/>
      <c r="H159" s="11" t="s">
        <v>426</v>
      </c>
      <c r="I159" s="11" t="s">
        <v>329</v>
      </c>
      <c r="J159" s="11" t="s">
        <v>104</v>
      </c>
      <c r="K159" s="11" t="s">
        <v>385</v>
      </c>
      <c r="L159" s="11" t="s">
        <v>604</v>
      </c>
      <c r="M159" s="11" t="s">
        <v>457</v>
      </c>
      <c r="N159" s="11" t="s">
        <v>421</v>
      </c>
      <c r="O159" s="11" t="s">
        <v>667</v>
      </c>
      <c r="P159" s="11" t="s">
        <v>328</v>
      </c>
      <c r="Q159" s="11" t="s">
        <v>445</v>
      </c>
      <c r="R159" s="11" t="s">
        <v>104</v>
      </c>
      <c r="S159" s="11" t="s">
        <v>458</v>
      </c>
      <c r="T159" s="11" t="s">
        <v>459</v>
      </c>
      <c r="U159" s="11" t="s">
        <v>667</v>
      </c>
      <c r="V159" s="11" t="s">
        <v>460</v>
      </c>
      <c r="W159" s="11" t="s">
        <v>461</v>
      </c>
      <c r="X159" s="11" t="s">
        <v>348</v>
      </c>
      <c r="Y159" s="11" t="s">
        <v>437</v>
      </c>
      <c r="Z159" s="11" t="s">
        <v>462</v>
      </c>
      <c r="AA159" s="11" t="s">
        <v>329</v>
      </c>
      <c r="AB159" s="11" t="s">
        <v>667</v>
      </c>
      <c r="AC159" s="11" t="s">
        <v>444</v>
      </c>
      <c r="AD159" s="11" t="s">
        <v>328</v>
      </c>
      <c r="AE159" s="11" t="s">
        <v>632</v>
      </c>
      <c r="AF159" s="11" t="s">
        <v>633</v>
      </c>
      <c r="AG159" s="11" t="s">
        <v>611</v>
      </c>
      <c r="AH159" s="11" t="s">
        <v>463</v>
      </c>
      <c r="AI159" s="11" t="s">
        <v>634</v>
      </c>
      <c r="AJ159" s="11" t="s">
        <v>635</v>
      </c>
      <c r="AK159" s="11" t="s">
        <v>636</v>
      </c>
      <c r="AL159" s="11"/>
    </row>
    <row r="160" spans="1:38" ht="15" customHeight="1">
      <c r="A160" s="11"/>
      <c r="B160" s="11"/>
      <c r="C160" s="11"/>
      <c r="D160" s="11"/>
      <c r="E160" s="11"/>
      <c r="F160" s="11"/>
      <c r="G160" s="11"/>
      <c r="H160" s="11" t="s">
        <v>637</v>
      </c>
      <c r="I160" s="11" t="s">
        <v>103</v>
      </c>
      <c r="J160" s="11" t="s">
        <v>104</v>
      </c>
      <c r="K160" s="11" t="s">
        <v>380</v>
      </c>
      <c r="L160" s="11" t="s">
        <v>105</v>
      </c>
      <c r="M160" s="11" t="s">
        <v>345</v>
      </c>
      <c r="N160" s="11" t="s">
        <v>367</v>
      </c>
      <c r="O160" s="11" t="s">
        <v>106</v>
      </c>
      <c r="P160" s="11" t="s">
        <v>99</v>
      </c>
      <c r="Q160" s="11" t="s">
        <v>107</v>
      </c>
      <c r="R160" s="11" t="s">
        <v>108</v>
      </c>
      <c r="S160" s="11" t="s">
        <v>109</v>
      </c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2" spans="4:9" ht="15" customHeight="1">
      <c r="D162" s="1" t="s">
        <v>464</v>
      </c>
      <c r="F162" s="1" t="s">
        <v>390</v>
      </c>
      <c r="G162" s="1" t="s">
        <v>329</v>
      </c>
      <c r="H162" s="1" t="s">
        <v>365</v>
      </c>
      <c r="I162" s="1" t="s">
        <v>465</v>
      </c>
    </row>
    <row r="163" spans="6:37" ht="15" customHeight="1">
      <c r="F163" s="233" t="s">
        <v>531</v>
      </c>
      <c r="G163" s="234"/>
      <c r="H163" s="234"/>
      <c r="I163" s="234"/>
      <c r="J163" s="234"/>
      <c r="K163" s="234"/>
      <c r="L163" s="234"/>
      <c r="M163" s="234"/>
      <c r="N163" s="235"/>
      <c r="O163" s="13"/>
      <c r="P163" s="39" t="s">
        <v>390</v>
      </c>
      <c r="Q163" s="14"/>
      <c r="R163" s="14"/>
      <c r="S163" s="39" t="s">
        <v>329</v>
      </c>
      <c r="T163" s="14"/>
      <c r="U163" s="14"/>
      <c r="V163" s="39" t="s">
        <v>365</v>
      </c>
      <c r="W163" s="14"/>
      <c r="X163" s="14"/>
      <c r="Y163" s="39" t="s">
        <v>465</v>
      </c>
      <c r="Z163" s="15"/>
      <c r="AA163" s="233" t="s">
        <v>530</v>
      </c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5"/>
    </row>
    <row r="164" spans="6:37" ht="15" customHeight="1">
      <c r="F164" s="264" t="s">
        <v>757</v>
      </c>
      <c r="G164" s="265"/>
      <c r="H164" s="32" t="s">
        <v>396</v>
      </c>
      <c r="I164" s="52" t="s">
        <v>397</v>
      </c>
      <c r="J164" s="52"/>
      <c r="K164" s="33" t="s">
        <v>398</v>
      </c>
      <c r="L164" s="52" t="s">
        <v>399</v>
      </c>
      <c r="M164" s="52"/>
      <c r="N164" s="53" t="s">
        <v>329</v>
      </c>
      <c r="O164" s="296" t="s">
        <v>5</v>
      </c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8"/>
      <c r="AA164" s="237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9"/>
    </row>
    <row r="165" spans="6:37" ht="15" customHeight="1">
      <c r="F165" s="266"/>
      <c r="G165" s="267"/>
      <c r="H165" s="54" t="s">
        <v>437</v>
      </c>
      <c r="I165" s="14"/>
      <c r="J165" s="39"/>
      <c r="K165" s="39" t="s">
        <v>328</v>
      </c>
      <c r="L165" s="39"/>
      <c r="M165" s="14"/>
      <c r="N165" s="55" t="s">
        <v>329</v>
      </c>
      <c r="O165" s="296" t="s">
        <v>5</v>
      </c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8"/>
      <c r="AA165" s="207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9"/>
    </row>
    <row r="166" spans="5:37" ht="15" customHeight="1">
      <c r="E166" s="7"/>
      <c r="F166" s="268"/>
      <c r="G166" s="269"/>
      <c r="H166" s="56" t="s">
        <v>443</v>
      </c>
      <c r="I166" s="42" t="s">
        <v>345</v>
      </c>
      <c r="J166" s="42" t="s">
        <v>414</v>
      </c>
      <c r="K166" s="42" t="s">
        <v>415</v>
      </c>
      <c r="L166" s="42" t="s">
        <v>104</v>
      </c>
      <c r="M166" s="42" t="s">
        <v>328</v>
      </c>
      <c r="N166" s="57" t="s">
        <v>329</v>
      </c>
      <c r="O166" s="296" t="s">
        <v>5</v>
      </c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8"/>
      <c r="AA166" s="237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9"/>
    </row>
    <row r="167" spans="5:37" ht="15" customHeight="1">
      <c r="E167" s="7"/>
      <c r="F167" s="13"/>
      <c r="G167" s="42" t="s">
        <v>328</v>
      </c>
      <c r="H167" s="42" t="s">
        <v>329</v>
      </c>
      <c r="I167" s="42" t="s">
        <v>417</v>
      </c>
      <c r="J167" s="42" t="s">
        <v>418</v>
      </c>
      <c r="K167" s="42" t="s">
        <v>103</v>
      </c>
      <c r="L167" s="42" t="s">
        <v>104</v>
      </c>
      <c r="M167" s="42" t="s">
        <v>380</v>
      </c>
      <c r="N167" s="43"/>
      <c r="O167" s="296" t="s">
        <v>5</v>
      </c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8"/>
      <c r="AA167" s="207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9"/>
    </row>
    <row r="168" spans="5:11" ht="15" customHeight="1">
      <c r="E168" s="7"/>
      <c r="F168" s="1" t="s">
        <v>199</v>
      </c>
      <c r="G168" s="1" t="s">
        <v>207</v>
      </c>
      <c r="H168" s="1" t="s">
        <v>223</v>
      </c>
      <c r="I168" s="1" t="s">
        <v>165</v>
      </c>
      <c r="J168" s="1" t="s">
        <v>224</v>
      </c>
      <c r="K168" s="1" t="s">
        <v>200</v>
      </c>
    </row>
    <row r="169" spans="1:38" ht="15" customHeight="1">
      <c r="A169" s="11"/>
      <c r="B169" s="11"/>
      <c r="C169" s="11"/>
      <c r="D169" s="11"/>
      <c r="E169" s="31"/>
      <c r="F169" s="11"/>
      <c r="G169" s="11" t="s">
        <v>128</v>
      </c>
      <c r="H169" s="11"/>
      <c r="I169" s="11" t="s">
        <v>365</v>
      </c>
      <c r="J169" s="11" t="s">
        <v>364</v>
      </c>
      <c r="K169" s="11" t="s">
        <v>102</v>
      </c>
      <c r="L169" s="11" t="s">
        <v>667</v>
      </c>
      <c r="M169" s="11" t="s">
        <v>389</v>
      </c>
      <c r="N169" s="11" t="s">
        <v>100</v>
      </c>
      <c r="O169" s="11" t="s">
        <v>469</v>
      </c>
      <c r="P169" s="11" t="s">
        <v>638</v>
      </c>
      <c r="Q169" s="11" t="s">
        <v>109</v>
      </c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15" customHeight="1">
      <c r="A170" s="11"/>
      <c r="B170" s="11"/>
      <c r="C170" s="11"/>
      <c r="D170" s="11"/>
      <c r="E170" s="11"/>
      <c r="F170" s="11"/>
      <c r="G170" s="11" t="s">
        <v>110</v>
      </c>
      <c r="H170" s="11"/>
      <c r="I170" s="11" t="s">
        <v>390</v>
      </c>
      <c r="J170" s="11" t="s">
        <v>329</v>
      </c>
      <c r="K170" s="11" t="s">
        <v>365</v>
      </c>
      <c r="L170" s="11" t="s">
        <v>465</v>
      </c>
      <c r="M170" s="11" t="s">
        <v>100</v>
      </c>
      <c r="N170" s="11" t="s">
        <v>102</v>
      </c>
      <c r="O170" s="11" t="s">
        <v>667</v>
      </c>
      <c r="P170" s="11" t="s">
        <v>470</v>
      </c>
      <c r="Q170" s="11" t="s">
        <v>603</v>
      </c>
      <c r="R170" s="11" t="s">
        <v>390</v>
      </c>
      <c r="S170" s="11" t="s">
        <v>329</v>
      </c>
      <c r="T170" s="11" t="s">
        <v>391</v>
      </c>
      <c r="U170" s="11" t="s">
        <v>475</v>
      </c>
      <c r="V170" s="11" t="s">
        <v>365</v>
      </c>
      <c r="W170" s="11" t="s">
        <v>465</v>
      </c>
      <c r="X170" s="11" t="s">
        <v>105</v>
      </c>
      <c r="Y170" s="11" t="s">
        <v>345</v>
      </c>
      <c r="Z170" s="11" t="s">
        <v>367</v>
      </c>
      <c r="AA170" s="11" t="s">
        <v>106</v>
      </c>
      <c r="AB170" s="11" t="s">
        <v>99</v>
      </c>
      <c r="AC170" s="11" t="s">
        <v>107</v>
      </c>
      <c r="AD170" s="11" t="s">
        <v>108</v>
      </c>
      <c r="AE170" s="11" t="s">
        <v>109</v>
      </c>
      <c r="AF170" s="11"/>
      <c r="AG170" s="11"/>
      <c r="AH170" s="11"/>
      <c r="AI170" s="11"/>
      <c r="AJ170" s="11"/>
      <c r="AK170" s="11"/>
      <c r="AL170" s="11"/>
    </row>
    <row r="171" spans="1:38" ht="15" customHeight="1">
      <c r="A171" s="11"/>
      <c r="B171" s="11"/>
      <c r="C171" s="11"/>
      <c r="D171" s="11"/>
      <c r="E171" s="11"/>
      <c r="F171" s="11"/>
      <c r="G171" s="11" t="s">
        <v>117</v>
      </c>
      <c r="H171" s="11"/>
      <c r="I171" s="11" t="s">
        <v>471</v>
      </c>
      <c r="J171" s="11" t="s">
        <v>465</v>
      </c>
      <c r="K171" s="11" t="s">
        <v>472</v>
      </c>
      <c r="L171" s="11" t="s">
        <v>102</v>
      </c>
      <c r="M171" s="11" t="s">
        <v>473</v>
      </c>
      <c r="N171" s="11" t="s">
        <v>465</v>
      </c>
      <c r="O171" s="11" t="s">
        <v>105</v>
      </c>
      <c r="P171" s="11" t="s">
        <v>474</v>
      </c>
      <c r="Q171" s="11" t="s">
        <v>101</v>
      </c>
      <c r="R171" s="11" t="s">
        <v>116</v>
      </c>
      <c r="S171" s="11" t="s">
        <v>390</v>
      </c>
      <c r="T171" s="11" t="s">
        <v>329</v>
      </c>
      <c r="U171" s="11" t="s">
        <v>105</v>
      </c>
      <c r="V171" s="11" t="s">
        <v>391</v>
      </c>
      <c r="W171" s="11" t="s">
        <v>475</v>
      </c>
      <c r="X171" s="11" t="s">
        <v>106</v>
      </c>
      <c r="Y171" s="11" t="s">
        <v>99</v>
      </c>
      <c r="Z171" s="11" t="s">
        <v>379</v>
      </c>
      <c r="AA171" s="11" t="s">
        <v>387</v>
      </c>
      <c r="AB171" s="11" t="s">
        <v>100</v>
      </c>
      <c r="AC171" s="11" t="s">
        <v>112</v>
      </c>
      <c r="AD171" s="11" t="s">
        <v>639</v>
      </c>
      <c r="AE171" s="11" t="s">
        <v>116</v>
      </c>
      <c r="AF171" s="11" t="s">
        <v>102</v>
      </c>
      <c r="AG171" s="11" t="s">
        <v>667</v>
      </c>
      <c r="AH171" s="11" t="s">
        <v>103</v>
      </c>
      <c r="AI171" s="11" t="s">
        <v>104</v>
      </c>
      <c r="AJ171" s="11" t="s">
        <v>476</v>
      </c>
      <c r="AK171" s="11" t="s">
        <v>105</v>
      </c>
      <c r="AL171" s="11"/>
    </row>
    <row r="172" spans="1:38" ht="15" customHeight="1">
      <c r="A172" s="11"/>
      <c r="B172" s="11"/>
      <c r="C172" s="11"/>
      <c r="D172" s="11"/>
      <c r="E172" s="11"/>
      <c r="F172" s="11"/>
      <c r="G172" s="11"/>
      <c r="H172" s="11" t="s">
        <v>467</v>
      </c>
      <c r="I172" s="11" t="s">
        <v>468</v>
      </c>
      <c r="J172" s="11" t="s">
        <v>366</v>
      </c>
      <c r="K172" s="11" t="s">
        <v>100</v>
      </c>
      <c r="L172" s="11" t="s">
        <v>434</v>
      </c>
      <c r="M172" s="11" t="s">
        <v>345</v>
      </c>
      <c r="N172" s="11" t="s">
        <v>106</v>
      </c>
      <c r="O172" s="11" t="s">
        <v>99</v>
      </c>
      <c r="P172" s="11" t="s">
        <v>107</v>
      </c>
      <c r="Q172" s="11" t="s">
        <v>108</v>
      </c>
      <c r="R172" s="11" t="s">
        <v>109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4" spans="1:38" s="11" customFormat="1" ht="12" customHeight="1">
      <c r="A174" s="2"/>
      <c r="B174" s="2"/>
      <c r="C174" s="2"/>
      <c r="D174" s="10" t="s">
        <v>477</v>
      </c>
      <c r="E174" s="2"/>
      <c r="F174" s="10" t="s">
        <v>326</v>
      </c>
      <c r="G174" s="10" t="s">
        <v>327</v>
      </c>
      <c r="H174" s="10" t="s">
        <v>478</v>
      </c>
      <c r="I174" s="10" t="s">
        <v>479</v>
      </c>
      <c r="J174" s="10" t="s">
        <v>480</v>
      </c>
      <c r="K174" s="10" t="s">
        <v>481</v>
      </c>
      <c r="L174" s="10" t="s">
        <v>482</v>
      </c>
      <c r="M174" s="10" t="s">
        <v>483</v>
      </c>
      <c r="N174" s="10" t="s">
        <v>484</v>
      </c>
      <c r="O174" s="1" t="s">
        <v>485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s="11" customFormat="1" ht="12" customHeight="1">
      <c r="A175" s="2"/>
      <c r="B175" s="2"/>
      <c r="C175" s="2"/>
      <c r="D175" s="2"/>
      <c r="E175" s="2"/>
      <c r="F175" s="1" t="s">
        <v>390</v>
      </c>
      <c r="G175" s="1" t="s">
        <v>329</v>
      </c>
      <c r="H175" s="1" t="s">
        <v>393</v>
      </c>
      <c r="I175" s="1" t="s">
        <v>378</v>
      </c>
      <c r="J175" s="1" t="s">
        <v>113</v>
      </c>
      <c r="K175" s="299" t="s">
        <v>779</v>
      </c>
      <c r="L175" s="300"/>
      <c r="M175" s="300"/>
      <c r="N175" s="300"/>
      <c r="O175" s="300"/>
      <c r="P175" s="300"/>
      <c r="Q175" s="300"/>
      <c r="R175" s="1" t="s">
        <v>339</v>
      </c>
      <c r="S175" s="10" t="s">
        <v>395</v>
      </c>
      <c r="T175" s="299" t="s">
        <v>779</v>
      </c>
      <c r="U175" s="301"/>
      <c r="V175" s="301"/>
      <c r="W175" s="301"/>
      <c r="X175" s="301"/>
      <c r="Y175" s="301"/>
      <c r="Z175" s="301"/>
      <c r="AA175" s="1" t="s">
        <v>114</v>
      </c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s="11" customFormat="1" ht="12" customHeight="1">
      <c r="A176" s="2"/>
      <c r="B176" s="2"/>
      <c r="C176" s="2"/>
      <c r="D176" s="2"/>
      <c r="E176" s="2"/>
      <c r="F176" s="283" t="s">
        <v>743</v>
      </c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5"/>
      <c r="S176" s="252" t="s">
        <v>759</v>
      </c>
      <c r="T176" s="289"/>
      <c r="U176" s="289"/>
      <c r="V176" s="289"/>
      <c r="W176" s="289"/>
      <c r="X176" s="289"/>
      <c r="Y176" s="289"/>
      <c r="Z176" s="289"/>
      <c r="AA176" s="290"/>
      <c r="AB176" s="252" t="s">
        <v>760</v>
      </c>
      <c r="AC176" s="253"/>
      <c r="AD176" s="253"/>
      <c r="AE176" s="253"/>
      <c r="AF176" s="253"/>
      <c r="AG176" s="253"/>
      <c r="AH176" s="253"/>
      <c r="AI176" s="253"/>
      <c r="AJ176" s="253"/>
      <c r="AK176" s="254"/>
      <c r="AL176" s="2"/>
    </row>
    <row r="177" spans="1:38" s="11" customFormat="1" ht="12" customHeight="1">
      <c r="A177" s="2"/>
      <c r="B177" s="2"/>
      <c r="C177" s="2"/>
      <c r="D177" s="2"/>
      <c r="E177" s="2"/>
      <c r="F177" s="286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8"/>
      <c r="S177" s="243" t="s">
        <v>761</v>
      </c>
      <c r="T177" s="291"/>
      <c r="U177" s="291"/>
      <c r="V177" s="291"/>
      <c r="W177" s="291"/>
      <c r="X177" s="291"/>
      <c r="Y177" s="291"/>
      <c r="Z177" s="291"/>
      <c r="AA177" s="292"/>
      <c r="AB177" s="293" t="s">
        <v>2</v>
      </c>
      <c r="AC177" s="294"/>
      <c r="AD177" s="294"/>
      <c r="AE177" s="294"/>
      <c r="AF177" s="294"/>
      <c r="AG177" s="294"/>
      <c r="AH177" s="294"/>
      <c r="AI177" s="294"/>
      <c r="AJ177" s="294"/>
      <c r="AK177" s="295"/>
      <c r="AL177" s="2"/>
    </row>
    <row r="178" spans="6:37" ht="12" customHeight="1">
      <c r="F178" s="273" t="s">
        <v>762</v>
      </c>
      <c r="G178" s="274"/>
      <c r="H178" s="279" t="s">
        <v>763</v>
      </c>
      <c r="I178" s="279"/>
      <c r="J178" s="279"/>
      <c r="K178" s="280"/>
      <c r="L178" s="32"/>
      <c r="M178" s="33" t="s">
        <v>182</v>
      </c>
      <c r="N178" s="34"/>
      <c r="O178" s="34"/>
      <c r="P178" s="34"/>
      <c r="Q178" s="33" t="s">
        <v>257</v>
      </c>
      <c r="R178" s="35"/>
      <c r="S178" s="259"/>
      <c r="T178" s="260"/>
      <c r="U178" s="260"/>
      <c r="V178" s="260"/>
      <c r="W178" s="260"/>
      <c r="X178" s="260"/>
      <c r="Y178" s="78"/>
      <c r="Z178" s="79" t="s">
        <v>764</v>
      </c>
      <c r="AA178" s="80"/>
      <c r="AB178" s="257"/>
      <c r="AC178" s="258"/>
      <c r="AD178" s="258"/>
      <c r="AE178" s="258"/>
      <c r="AF178" s="258"/>
      <c r="AG178" s="250" t="s">
        <v>765</v>
      </c>
      <c r="AH178" s="250"/>
      <c r="AI178" s="250"/>
      <c r="AJ178" s="250"/>
      <c r="AK178" s="81"/>
    </row>
    <row r="179" spans="6:37" ht="12" customHeight="1">
      <c r="F179" s="275"/>
      <c r="G179" s="276"/>
      <c r="H179" s="281"/>
      <c r="I179" s="281"/>
      <c r="J179" s="281"/>
      <c r="K179" s="282"/>
      <c r="L179" s="60"/>
      <c r="M179" s="1"/>
      <c r="Q179" s="1"/>
      <c r="R179" s="44"/>
      <c r="S179" s="189" t="s">
        <v>931</v>
      </c>
      <c r="T179" s="261"/>
      <c r="U179" s="261"/>
      <c r="V179" s="261"/>
      <c r="W179" s="261"/>
      <c r="X179" s="190" t="s">
        <v>932</v>
      </c>
      <c r="Y179" s="82"/>
      <c r="Z179" s="83"/>
      <c r="AA179" s="84"/>
      <c r="AB179" s="247">
        <f>+IF(SUM(S136)=0,"",S136/T179)</f>
      </c>
      <c r="AC179" s="248"/>
      <c r="AD179" s="248"/>
      <c r="AE179" s="248"/>
      <c r="AF179" s="248"/>
      <c r="AG179" s="85"/>
      <c r="AH179" s="188"/>
      <c r="AI179" s="188"/>
      <c r="AJ179" s="188"/>
      <c r="AK179" s="86"/>
    </row>
    <row r="180" spans="6:37" ht="12" customHeight="1">
      <c r="F180" s="275"/>
      <c r="G180" s="276"/>
      <c r="H180" s="281"/>
      <c r="I180" s="281"/>
      <c r="J180" s="281"/>
      <c r="K180" s="282"/>
      <c r="L180" s="87"/>
      <c r="M180" s="33" t="s">
        <v>271</v>
      </c>
      <c r="N180" s="34"/>
      <c r="O180" s="34"/>
      <c r="P180" s="34"/>
      <c r="Q180" s="33" t="s">
        <v>257</v>
      </c>
      <c r="R180" s="35"/>
      <c r="S180" s="259"/>
      <c r="T180" s="260"/>
      <c r="U180" s="260"/>
      <c r="V180" s="260"/>
      <c r="W180" s="260"/>
      <c r="X180" s="260"/>
      <c r="Y180" s="78"/>
      <c r="Z180" s="79" t="s">
        <v>764</v>
      </c>
      <c r="AA180" s="80"/>
      <c r="AB180" s="257"/>
      <c r="AC180" s="258"/>
      <c r="AD180" s="258"/>
      <c r="AE180" s="258"/>
      <c r="AF180" s="258"/>
      <c r="AG180" s="250" t="s">
        <v>765</v>
      </c>
      <c r="AH180" s="250"/>
      <c r="AI180" s="250"/>
      <c r="AJ180" s="250"/>
      <c r="AK180" s="81"/>
    </row>
    <row r="181" spans="6:37" ht="12" customHeight="1">
      <c r="F181" s="275"/>
      <c r="G181" s="276"/>
      <c r="H181" s="281"/>
      <c r="I181" s="281"/>
      <c r="J181" s="281"/>
      <c r="K181" s="282"/>
      <c r="L181" s="40"/>
      <c r="M181" s="42"/>
      <c r="N181" s="41"/>
      <c r="O181" s="41"/>
      <c r="P181" s="41"/>
      <c r="Q181" s="42"/>
      <c r="R181" s="43"/>
      <c r="S181" s="189" t="s">
        <v>931</v>
      </c>
      <c r="T181" s="261"/>
      <c r="U181" s="261"/>
      <c r="V181" s="261"/>
      <c r="W181" s="261"/>
      <c r="X181" s="190" t="s">
        <v>932</v>
      </c>
      <c r="Y181" s="82"/>
      <c r="Z181" s="83"/>
      <c r="AA181" s="84"/>
      <c r="AB181" s="247">
        <f>+IF(SUM(S137)=0,"",S137/T181)</f>
      </c>
      <c r="AC181" s="248"/>
      <c r="AD181" s="248"/>
      <c r="AE181" s="248"/>
      <c r="AF181" s="248"/>
      <c r="AG181" s="188"/>
      <c r="AH181" s="188"/>
      <c r="AI181" s="188"/>
      <c r="AJ181" s="188"/>
      <c r="AK181" s="86"/>
    </row>
    <row r="182" spans="6:37" ht="12" customHeight="1">
      <c r="F182" s="275"/>
      <c r="G182" s="276"/>
      <c r="H182" s="281"/>
      <c r="I182" s="281"/>
      <c r="J182" s="281"/>
      <c r="K182" s="282"/>
      <c r="L182" s="88"/>
      <c r="O182" s="1" t="s">
        <v>170</v>
      </c>
      <c r="R182" s="44"/>
      <c r="S182" s="255">
        <f>S178+S180</f>
        <v>0</v>
      </c>
      <c r="T182" s="256"/>
      <c r="U182" s="256"/>
      <c r="V182" s="256"/>
      <c r="W182" s="256"/>
      <c r="X182" s="256"/>
      <c r="Y182" s="78"/>
      <c r="Z182" s="79" t="s">
        <v>764</v>
      </c>
      <c r="AA182" s="80"/>
      <c r="AB182" s="257"/>
      <c r="AC182" s="258"/>
      <c r="AD182" s="258"/>
      <c r="AE182" s="258"/>
      <c r="AF182" s="258"/>
      <c r="AG182" s="250" t="s">
        <v>765</v>
      </c>
      <c r="AH182" s="250"/>
      <c r="AI182" s="250"/>
      <c r="AJ182" s="250"/>
      <c r="AK182" s="81"/>
    </row>
    <row r="183" spans="6:37" ht="12" customHeight="1">
      <c r="F183" s="275"/>
      <c r="G183" s="276"/>
      <c r="H183" s="72"/>
      <c r="I183" s="72"/>
      <c r="J183" s="72"/>
      <c r="K183" s="73"/>
      <c r="L183" s="40"/>
      <c r="M183" s="41"/>
      <c r="N183" s="41"/>
      <c r="O183" s="42"/>
      <c r="P183" s="41"/>
      <c r="Q183" s="41"/>
      <c r="R183" s="43"/>
      <c r="S183" s="56" t="s">
        <v>931</v>
      </c>
      <c r="T183" s="246">
        <f>T179+T181</f>
        <v>0</v>
      </c>
      <c r="U183" s="246"/>
      <c r="V183" s="246"/>
      <c r="W183" s="246"/>
      <c r="X183" s="187" t="s">
        <v>932</v>
      </c>
      <c r="Y183" s="82"/>
      <c r="Z183" s="83"/>
      <c r="AA183" s="84"/>
      <c r="AB183" s="247">
        <f>+IF(SUM(S138)=0,"",S138/T183)</f>
      </c>
      <c r="AC183" s="248"/>
      <c r="AD183" s="248"/>
      <c r="AE183" s="248"/>
      <c r="AF183" s="248"/>
      <c r="AG183" s="188"/>
      <c r="AH183" s="188"/>
      <c r="AI183" s="188"/>
      <c r="AJ183" s="188"/>
      <c r="AK183" s="86"/>
    </row>
    <row r="184" spans="6:37" ht="12" customHeight="1">
      <c r="F184" s="275"/>
      <c r="G184" s="276"/>
      <c r="H184" s="270" t="s">
        <v>766</v>
      </c>
      <c r="I184" s="270"/>
      <c r="J184" s="270"/>
      <c r="K184" s="270"/>
      <c r="L184" s="67"/>
      <c r="M184" s="33" t="s">
        <v>767</v>
      </c>
      <c r="N184" s="34"/>
      <c r="O184" s="34"/>
      <c r="P184" s="34"/>
      <c r="Q184" s="33" t="s">
        <v>768</v>
      </c>
      <c r="R184" s="35"/>
      <c r="S184" s="259"/>
      <c r="T184" s="260"/>
      <c r="U184" s="260"/>
      <c r="V184" s="260"/>
      <c r="W184" s="260"/>
      <c r="X184" s="260"/>
      <c r="Y184" s="78"/>
      <c r="Z184" s="79" t="s">
        <v>764</v>
      </c>
      <c r="AA184" s="89"/>
      <c r="AB184" s="257"/>
      <c r="AC184" s="258"/>
      <c r="AD184" s="258"/>
      <c r="AE184" s="258"/>
      <c r="AF184" s="258"/>
      <c r="AG184" s="250" t="s">
        <v>769</v>
      </c>
      <c r="AH184" s="250"/>
      <c r="AI184" s="250"/>
      <c r="AJ184" s="250"/>
      <c r="AK184" s="81"/>
    </row>
    <row r="185" spans="6:37" ht="12" customHeight="1">
      <c r="F185" s="275"/>
      <c r="G185" s="276"/>
      <c r="H185" s="271"/>
      <c r="I185" s="271"/>
      <c r="J185" s="271"/>
      <c r="K185" s="271"/>
      <c r="L185" s="24"/>
      <c r="M185" s="1"/>
      <c r="Q185" s="1"/>
      <c r="R185" s="44"/>
      <c r="S185" s="189" t="s">
        <v>931</v>
      </c>
      <c r="T185" s="261"/>
      <c r="U185" s="261"/>
      <c r="V185" s="261"/>
      <c r="W185" s="261"/>
      <c r="X185" s="190" t="s">
        <v>932</v>
      </c>
      <c r="Y185" s="82"/>
      <c r="Z185" s="83"/>
      <c r="AA185" s="90"/>
      <c r="AB185" s="247">
        <f>+IF(SUM(S139)=0,"",S139/T185)</f>
      </c>
      <c r="AC185" s="248"/>
      <c r="AD185" s="248"/>
      <c r="AE185" s="248"/>
      <c r="AF185" s="248"/>
      <c r="AG185" s="188"/>
      <c r="AH185" s="188"/>
      <c r="AI185" s="188"/>
      <c r="AJ185" s="188"/>
      <c r="AK185" s="86"/>
    </row>
    <row r="186" spans="6:37" ht="12" customHeight="1">
      <c r="F186" s="275"/>
      <c r="G186" s="276"/>
      <c r="H186" s="271"/>
      <c r="I186" s="271"/>
      <c r="J186" s="271"/>
      <c r="K186" s="271"/>
      <c r="L186" s="67"/>
      <c r="M186" s="33" t="s">
        <v>770</v>
      </c>
      <c r="N186" s="34"/>
      <c r="O186" s="33" t="s">
        <v>771</v>
      </c>
      <c r="P186" s="34"/>
      <c r="Q186" s="33" t="s">
        <v>772</v>
      </c>
      <c r="R186" s="35"/>
      <c r="S186" s="259"/>
      <c r="T186" s="260"/>
      <c r="U186" s="260"/>
      <c r="V186" s="260"/>
      <c r="W186" s="260"/>
      <c r="X186" s="260"/>
      <c r="Y186" s="78"/>
      <c r="Z186" s="79" t="s">
        <v>764</v>
      </c>
      <c r="AA186" s="89"/>
      <c r="AB186" s="257"/>
      <c r="AC186" s="258"/>
      <c r="AD186" s="258"/>
      <c r="AE186" s="258"/>
      <c r="AF186" s="258"/>
      <c r="AG186" s="250" t="s">
        <v>769</v>
      </c>
      <c r="AH186" s="250"/>
      <c r="AI186" s="250"/>
      <c r="AJ186" s="250"/>
      <c r="AK186" s="81"/>
    </row>
    <row r="187" spans="6:37" ht="12" customHeight="1">
      <c r="F187" s="275"/>
      <c r="G187" s="276"/>
      <c r="H187" s="271"/>
      <c r="I187" s="271"/>
      <c r="J187" s="271"/>
      <c r="K187" s="271"/>
      <c r="L187" s="24"/>
      <c r="M187" s="1"/>
      <c r="N187" s="41"/>
      <c r="O187" s="42"/>
      <c r="P187" s="41"/>
      <c r="Q187" s="42"/>
      <c r="R187" s="43"/>
      <c r="S187" s="189" t="s">
        <v>931</v>
      </c>
      <c r="T187" s="261"/>
      <c r="U187" s="261"/>
      <c r="V187" s="261"/>
      <c r="W187" s="261"/>
      <c r="X187" s="190" t="s">
        <v>932</v>
      </c>
      <c r="Y187" s="82"/>
      <c r="Z187" s="83"/>
      <c r="AA187" s="90"/>
      <c r="AB187" s="247">
        <f>+IF(SUM(S140)=0,"",S140/T187)</f>
      </c>
      <c r="AC187" s="248"/>
      <c r="AD187" s="248"/>
      <c r="AE187" s="248"/>
      <c r="AF187" s="248"/>
      <c r="AG187" s="188"/>
      <c r="AH187" s="188"/>
      <c r="AI187" s="188"/>
      <c r="AJ187" s="188"/>
      <c r="AK187" s="86"/>
    </row>
    <row r="188" spans="6:37" ht="12" customHeight="1">
      <c r="F188" s="275"/>
      <c r="G188" s="276"/>
      <c r="H188" s="271"/>
      <c r="I188" s="271"/>
      <c r="J188" s="271"/>
      <c r="K188" s="271"/>
      <c r="L188" s="264" t="s">
        <v>129</v>
      </c>
      <c r="M188" s="265"/>
      <c r="N188" s="262"/>
      <c r="O188" s="262"/>
      <c r="P188" s="262"/>
      <c r="Q188" s="262"/>
      <c r="R188" s="263"/>
      <c r="S188" s="259"/>
      <c r="T188" s="260"/>
      <c r="U188" s="260"/>
      <c r="V188" s="260"/>
      <c r="W188" s="260"/>
      <c r="X188" s="260"/>
      <c r="Y188" s="78"/>
      <c r="Z188" s="79" t="s">
        <v>764</v>
      </c>
      <c r="AA188" s="91"/>
      <c r="AB188" s="257"/>
      <c r="AC188" s="258"/>
      <c r="AD188" s="258"/>
      <c r="AE188" s="258"/>
      <c r="AF188" s="258"/>
      <c r="AG188" s="250" t="str">
        <f>SUBSTITUTE(W141,"（","/人日")</f>
        <v>ha/人日</v>
      </c>
      <c r="AH188" s="250"/>
      <c r="AI188" s="250"/>
      <c r="AJ188" s="250"/>
      <c r="AK188" s="81"/>
    </row>
    <row r="189" spans="6:37" ht="12" customHeight="1">
      <c r="F189" s="275"/>
      <c r="G189" s="276"/>
      <c r="H189" s="271"/>
      <c r="I189" s="271"/>
      <c r="J189" s="271"/>
      <c r="K189" s="271"/>
      <c r="L189" s="266"/>
      <c r="M189" s="267"/>
      <c r="N189" s="92"/>
      <c r="O189" s="92"/>
      <c r="P189" s="92"/>
      <c r="Q189" s="92"/>
      <c r="R189" s="93"/>
      <c r="S189" s="189" t="s">
        <v>931</v>
      </c>
      <c r="T189" s="261"/>
      <c r="U189" s="261"/>
      <c r="V189" s="261"/>
      <c r="W189" s="261"/>
      <c r="X189" s="190" t="s">
        <v>932</v>
      </c>
      <c r="Y189" s="82"/>
      <c r="Z189" s="83"/>
      <c r="AA189" s="94"/>
      <c r="AB189" s="247">
        <f>+IF(SUM(S141)=0,"",S141/T189)</f>
      </c>
      <c r="AC189" s="248"/>
      <c r="AD189" s="248"/>
      <c r="AE189" s="248"/>
      <c r="AF189" s="248"/>
      <c r="AG189" s="188"/>
      <c r="AH189" s="188"/>
      <c r="AI189" s="188"/>
      <c r="AJ189" s="188"/>
      <c r="AK189" s="86"/>
    </row>
    <row r="190" spans="6:37" ht="12" customHeight="1">
      <c r="F190" s="275"/>
      <c r="G190" s="276"/>
      <c r="H190" s="271"/>
      <c r="I190" s="271"/>
      <c r="J190" s="271"/>
      <c r="K190" s="271"/>
      <c r="L190" s="266"/>
      <c r="M190" s="267"/>
      <c r="N190" s="262"/>
      <c r="O190" s="262"/>
      <c r="P190" s="262"/>
      <c r="Q190" s="262"/>
      <c r="R190" s="263"/>
      <c r="S190" s="259"/>
      <c r="T190" s="260"/>
      <c r="U190" s="260"/>
      <c r="V190" s="260"/>
      <c r="W190" s="260"/>
      <c r="X190" s="260"/>
      <c r="Y190" s="78"/>
      <c r="Z190" s="79" t="s">
        <v>764</v>
      </c>
      <c r="AA190" s="91"/>
      <c r="AB190" s="257"/>
      <c r="AC190" s="258"/>
      <c r="AD190" s="258"/>
      <c r="AE190" s="258"/>
      <c r="AF190" s="258"/>
      <c r="AG190" s="250" t="str">
        <f>SUBSTITUTE(W142,"（","/人日")</f>
        <v>ha/人日</v>
      </c>
      <c r="AH190" s="250"/>
      <c r="AI190" s="250"/>
      <c r="AJ190" s="250"/>
      <c r="AK190" s="81"/>
    </row>
    <row r="191" spans="6:37" ht="12" customHeight="1">
      <c r="F191" s="275"/>
      <c r="G191" s="276"/>
      <c r="H191" s="271"/>
      <c r="I191" s="271"/>
      <c r="J191" s="271"/>
      <c r="K191" s="271"/>
      <c r="L191" s="266"/>
      <c r="M191" s="267"/>
      <c r="N191" s="92"/>
      <c r="O191" s="92"/>
      <c r="P191" s="92"/>
      <c r="Q191" s="92"/>
      <c r="R191" s="93"/>
      <c r="S191" s="189" t="s">
        <v>931</v>
      </c>
      <c r="T191" s="261"/>
      <c r="U191" s="261"/>
      <c r="V191" s="261"/>
      <c r="W191" s="261"/>
      <c r="X191" s="190" t="s">
        <v>932</v>
      </c>
      <c r="Y191" s="82"/>
      <c r="Z191" s="83"/>
      <c r="AA191" s="94"/>
      <c r="AB191" s="247">
        <f>+IF(SUM(S142)=0,"",S142/T191)</f>
      </c>
      <c r="AC191" s="248"/>
      <c r="AD191" s="248"/>
      <c r="AE191" s="248"/>
      <c r="AF191" s="248"/>
      <c r="AG191" s="188"/>
      <c r="AH191" s="188"/>
      <c r="AI191" s="188"/>
      <c r="AJ191" s="188"/>
      <c r="AK191" s="86"/>
    </row>
    <row r="192" spans="6:37" ht="12" customHeight="1">
      <c r="F192" s="275"/>
      <c r="G192" s="276"/>
      <c r="H192" s="271"/>
      <c r="I192" s="271"/>
      <c r="J192" s="271"/>
      <c r="K192" s="271"/>
      <c r="L192" s="266"/>
      <c r="M192" s="267"/>
      <c r="N192" s="262"/>
      <c r="O192" s="262"/>
      <c r="P192" s="262"/>
      <c r="Q192" s="262"/>
      <c r="R192" s="263"/>
      <c r="S192" s="259"/>
      <c r="T192" s="260"/>
      <c r="U192" s="260"/>
      <c r="V192" s="260"/>
      <c r="W192" s="260"/>
      <c r="X192" s="260"/>
      <c r="Y192" s="78"/>
      <c r="Z192" s="79" t="s">
        <v>764</v>
      </c>
      <c r="AA192" s="91"/>
      <c r="AB192" s="257"/>
      <c r="AC192" s="258"/>
      <c r="AD192" s="258"/>
      <c r="AE192" s="258"/>
      <c r="AF192" s="258"/>
      <c r="AG192" s="250" t="str">
        <f>SUBSTITUTE(W143,"（","/人日")</f>
        <v>ha/人日</v>
      </c>
      <c r="AH192" s="250"/>
      <c r="AI192" s="250"/>
      <c r="AJ192" s="250"/>
      <c r="AK192" s="81"/>
    </row>
    <row r="193" spans="6:37" ht="12" customHeight="1">
      <c r="F193" s="275"/>
      <c r="G193" s="276"/>
      <c r="H193" s="271"/>
      <c r="I193" s="271"/>
      <c r="J193" s="271"/>
      <c r="K193" s="271"/>
      <c r="L193" s="268"/>
      <c r="M193" s="269"/>
      <c r="N193" s="95"/>
      <c r="O193" s="95"/>
      <c r="P193" s="95"/>
      <c r="Q193" s="95"/>
      <c r="R193" s="96"/>
      <c r="S193" s="189" t="s">
        <v>931</v>
      </c>
      <c r="T193" s="261"/>
      <c r="U193" s="261"/>
      <c r="V193" s="261"/>
      <c r="W193" s="261"/>
      <c r="X193" s="190" t="s">
        <v>932</v>
      </c>
      <c r="Y193" s="75"/>
      <c r="Z193" s="76"/>
      <c r="AA193" s="9"/>
      <c r="AB193" s="247">
        <f>+IF(SUM(S143)=0,"",S143/T193)</f>
      </c>
      <c r="AC193" s="248"/>
      <c r="AD193" s="248"/>
      <c r="AE193" s="248"/>
      <c r="AF193" s="248"/>
      <c r="AG193" s="77"/>
      <c r="AH193" s="77"/>
      <c r="AI193" s="77"/>
      <c r="AJ193" s="77"/>
      <c r="AK193" s="97"/>
    </row>
    <row r="194" spans="6:37" ht="12" customHeight="1">
      <c r="F194" s="275"/>
      <c r="G194" s="276"/>
      <c r="H194" s="271"/>
      <c r="I194" s="271"/>
      <c r="J194" s="271"/>
      <c r="K194" s="271"/>
      <c r="L194" s="98"/>
      <c r="M194" s="99"/>
      <c r="N194" s="91"/>
      <c r="O194" s="19" t="s">
        <v>170</v>
      </c>
      <c r="P194" s="91"/>
      <c r="Q194" s="91"/>
      <c r="R194" s="100"/>
      <c r="S194" s="255">
        <f>S184+S186+S188+S190+S192</f>
        <v>0</v>
      </c>
      <c r="T194" s="256"/>
      <c r="U194" s="256"/>
      <c r="V194" s="256"/>
      <c r="W194" s="256"/>
      <c r="X194" s="256"/>
      <c r="Y194" s="78"/>
      <c r="Z194" s="79" t="s">
        <v>764</v>
      </c>
      <c r="AA194" s="101"/>
      <c r="AB194" s="257"/>
      <c r="AC194" s="258"/>
      <c r="AD194" s="258"/>
      <c r="AE194" s="258"/>
      <c r="AF194" s="258"/>
      <c r="AG194" s="250"/>
      <c r="AH194" s="250"/>
      <c r="AI194" s="250"/>
      <c r="AJ194" s="250"/>
      <c r="AK194" s="81"/>
    </row>
    <row r="195" spans="6:37" ht="12" customHeight="1">
      <c r="F195" s="275"/>
      <c r="G195" s="276"/>
      <c r="H195" s="272"/>
      <c r="I195" s="272"/>
      <c r="J195" s="272"/>
      <c r="K195" s="272"/>
      <c r="L195" s="102"/>
      <c r="M195" s="103"/>
      <c r="N195" s="94"/>
      <c r="O195" s="104"/>
      <c r="P195" s="94"/>
      <c r="Q195" s="94"/>
      <c r="R195" s="105"/>
      <c r="S195" s="186" t="s">
        <v>931</v>
      </c>
      <c r="T195" s="246">
        <f>T185+T187+T189+T191+T193</f>
        <v>0</v>
      </c>
      <c r="U195" s="246"/>
      <c r="V195" s="246"/>
      <c r="W195" s="246"/>
      <c r="X195" s="187" t="s">
        <v>932</v>
      </c>
      <c r="Y195" s="82"/>
      <c r="Z195" s="83"/>
      <c r="AA195" s="106"/>
      <c r="AB195" s="247">
        <f>+IF(SUM(S144)=0,"",S144/T195)</f>
      </c>
      <c r="AC195" s="248"/>
      <c r="AD195" s="248"/>
      <c r="AE195" s="248"/>
      <c r="AF195" s="248"/>
      <c r="AG195" s="188"/>
      <c r="AH195" s="188"/>
      <c r="AI195" s="188"/>
      <c r="AJ195" s="188"/>
      <c r="AK195" s="86"/>
    </row>
    <row r="196" spans="6:37" ht="12" customHeight="1">
      <c r="F196" s="275"/>
      <c r="G196" s="276"/>
      <c r="H196" s="67"/>
      <c r="I196" s="66" t="s">
        <v>272</v>
      </c>
      <c r="J196" s="66" t="s">
        <v>207</v>
      </c>
      <c r="K196" s="66" t="s">
        <v>214</v>
      </c>
      <c r="L196" s="66" t="s">
        <v>773</v>
      </c>
      <c r="M196" s="66" t="s">
        <v>149</v>
      </c>
      <c r="N196" s="66" t="s">
        <v>151</v>
      </c>
      <c r="O196" s="66"/>
      <c r="P196" s="66"/>
      <c r="Q196" s="66"/>
      <c r="R196" s="68"/>
      <c r="S196" s="259"/>
      <c r="T196" s="260"/>
      <c r="U196" s="260"/>
      <c r="V196" s="260"/>
      <c r="W196" s="260"/>
      <c r="X196" s="260"/>
      <c r="Y196" s="78"/>
      <c r="Z196" s="79" t="s">
        <v>764</v>
      </c>
      <c r="AA196" s="91"/>
      <c r="AB196" s="257"/>
      <c r="AC196" s="258"/>
      <c r="AD196" s="258"/>
      <c r="AE196" s="258"/>
      <c r="AF196" s="258"/>
      <c r="AG196" s="250" t="str">
        <f>SUBSTITUTE(W145,"（","/人日")</f>
        <v>ｍ/人日</v>
      </c>
      <c r="AH196" s="250"/>
      <c r="AI196" s="250"/>
      <c r="AJ196" s="250"/>
      <c r="AK196" s="81"/>
    </row>
    <row r="197" spans="1:38" s="11" customFormat="1" ht="12" customHeight="1">
      <c r="A197" s="2"/>
      <c r="B197" s="2"/>
      <c r="C197" s="2"/>
      <c r="D197" s="2"/>
      <c r="E197" s="2"/>
      <c r="F197" s="277"/>
      <c r="G197" s="278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107"/>
      <c r="S197" s="191" t="s">
        <v>931</v>
      </c>
      <c r="T197" s="251"/>
      <c r="U197" s="251"/>
      <c r="V197" s="251"/>
      <c r="W197" s="251"/>
      <c r="X197" s="192" t="s">
        <v>932</v>
      </c>
      <c r="Y197" s="82"/>
      <c r="Z197" s="83"/>
      <c r="AA197" s="94"/>
      <c r="AB197" s="247">
        <f>+IF(SUM(S145)=0,"",S145/T197)</f>
      </c>
      <c r="AC197" s="248"/>
      <c r="AD197" s="248"/>
      <c r="AE197" s="248"/>
      <c r="AF197" s="248"/>
      <c r="AG197" s="188"/>
      <c r="AH197" s="188"/>
      <c r="AI197" s="188"/>
      <c r="AJ197" s="188"/>
      <c r="AK197" s="86"/>
      <c r="AL197" s="2"/>
    </row>
    <row r="198" spans="1:38" s="11" customFormat="1" ht="12" customHeight="1">
      <c r="A198" s="2"/>
      <c r="B198" s="2"/>
      <c r="C198" s="2"/>
      <c r="D198" s="2"/>
      <c r="E198" s="2"/>
      <c r="F198" s="87"/>
      <c r="G198" s="34"/>
      <c r="H198" s="66" t="s">
        <v>774</v>
      </c>
      <c r="I198" s="66" t="s">
        <v>151</v>
      </c>
      <c r="J198" s="66" t="s">
        <v>295</v>
      </c>
      <c r="K198" s="66" t="s">
        <v>775</v>
      </c>
      <c r="L198" s="66" t="s">
        <v>685</v>
      </c>
      <c r="M198" s="66" t="s">
        <v>674</v>
      </c>
      <c r="N198" s="66" t="s">
        <v>259</v>
      </c>
      <c r="O198" s="66"/>
      <c r="P198" s="66"/>
      <c r="Q198" s="66"/>
      <c r="R198" s="68"/>
      <c r="S198" s="259"/>
      <c r="T198" s="260"/>
      <c r="U198" s="260"/>
      <c r="V198" s="260"/>
      <c r="W198" s="260"/>
      <c r="X198" s="260"/>
      <c r="Y198" s="78"/>
      <c r="Z198" s="79" t="s">
        <v>764</v>
      </c>
      <c r="AA198" s="91"/>
      <c r="AB198" s="257"/>
      <c r="AC198" s="258"/>
      <c r="AD198" s="258"/>
      <c r="AE198" s="258"/>
      <c r="AF198" s="258"/>
      <c r="AG198" s="250" t="str">
        <f>SUBSTITUTE(W146,"（","/人日")</f>
        <v>/人日</v>
      </c>
      <c r="AH198" s="250"/>
      <c r="AI198" s="250"/>
      <c r="AJ198" s="250"/>
      <c r="AK198" s="81"/>
      <c r="AL198" s="2"/>
    </row>
    <row r="199" spans="1:38" s="11" customFormat="1" ht="12" customHeight="1">
      <c r="A199" s="2"/>
      <c r="B199" s="2"/>
      <c r="C199" s="2"/>
      <c r="D199" s="2"/>
      <c r="E199" s="2"/>
      <c r="F199" s="88"/>
      <c r="G199" s="2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8"/>
      <c r="S199" s="191" t="s">
        <v>931</v>
      </c>
      <c r="T199" s="251"/>
      <c r="U199" s="251"/>
      <c r="V199" s="251"/>
      <c r="W199" s="251"/>
      <c r="X199" s="192" t="s">
        <v>932</v>
      </c>
      <c r="Y199" s="75"/>
      <c r="Z199" s="76"/>
      <c r="AA199" s="9"/>
      <c r="AB199" s="247">
        <f>+IF(SUM(S146)=0,"",S146/T199)</f>
      </c>
      <c r="AC199" s="248"/>
      <c r="AD199" s="248"/>
      <c r="AE199" s="248"/>
      <c r="AF199" s="248"/>
      <c r="AG199" s="77"/>
      <c r="AH199" s="77"/>
      <c r="AI199" s="77"/>
      <c r="AJ199" s="77"/>
      <c r="AK199" s="97"/>
      <c r="AL199" s="2"/>
    </row>
    <row r="200" spans="1:38" s="11" customFormat="1" ht="12" customHeight="1">
      <c r="A200" s="2"/>
      <c r="B200" s="2"/>
      <c r="C200" s="2"/>
      <c r="D200" s="2"/>
      <c r="E200" s="2"/>
      <c r="F200" s="252" t="s">
        <v>776</v>
      </c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4"/>
      <c r="S200" s="255">
        <f>+IF((S182+S194+S196+S198)=0,0,(S182+S194+S196+S198))</f>
        <v>0</v>
      </c>
      <c r="T200" s="256"/>
      <c r="U200" s="256"/>
      <c r="V200" s="256"/>
      <c r="W200" s="256"/>
      <c r="X200" s="256"/>
      <c r="Y200" s="78"/>
      <c r="Z200" s="79" t="s">
        <v>764</v>
      </c>
      <c r="AA200" s="91"/>
      <c r="AB200" s="257"/>
      <c r="AC200" s="258"/>
      <c r="AD200" s="258"/>
      <c r="AE200" s="258"/>
      <c r="AF200" s="258"/>
      <c r="AG200" s="250"/>
      <c r="AH200" s="250"/>
      <c r="AI200" s="250"/>
      <c r="AJ200" s="250"/>
      <c r="AK200" s="81"/>
      <c r="AL200" s="2"/>
    </row>
    <row r="201" spans="1:38" s="11" customFormat="1" ht="12" customHeight="1">
      <c r="A201" s="2"/>
      <c r="B201" s="2"/>
      <c r="C201" s="2"/>
      <c r="D201" s="2"/>
      <c r="E201" s="2"/>
      <c r="F201" s="243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5"/>
      <c r="S201" s="186" t="s">
        <v>931</v>
      </c>
      <c r="T201" s="246">
        <f>+IF((T183+T195+T197+T199)=0,0,(T183+T195+T197+T199))</f>
        <v>0</v>
      </c>
      <c r="U201" s="246"/>
      <c r="V201" s="246"/>
      <c r="W201" s="246"/>
      <c r="X201" s="187" t="s">
        <v>932</v>
      </c>
      <c r="Y201" s="82"/>
      <c r="Z201" s="83" t="s">
        <v>764</v>
      </c>
      <c r="AA201" s="94"/>
      <c r="AB201" s="247"/>
      <c r="AC201" s="248"/>
      <c r="AD201" s="248"/>
      <c r="AE201" s="248"/>
      <c r="AF201" s="248"/>
      <c r="AG201" s="249"/>
      <c r="AH201" s="249"/>
      <c r="AI201" s="249"/>
      <c r="AJ201" s="249"/>
      <c r="AK201" s="86"/>
      <c r="AL201" s="2"/>
    </row>
    <row r="202" spans="1:38" s="11" customFormat="1" ht="15" customHeight="1">
      <c r="A202" s="2"/>
      <c r="B202" s="2"/>
      <c r="C202" s="2"/>
      <c r="D202" s="2"/>
      <c r="E202" s="2"/>
      <c r="F202" s="1" t="s">
        <v>199</v>
      </c>
      <c r="G202" s="1" t="s">
        <v>207</v>
      </c>
      <c r="H202" s="1" t="s">
        <v>223</v>
      </c>
      <c r="I202" s="1" t="s">
        <v>165</v>
      </c>
      <c r="J202" s="1" t="s">
        <v>224</v>
      </c>
      <c r="K202" s="1" t="s">
        <v>200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7:31" s="11" customFormat="1" ht="15" customHeight="1">
      <c r="G203" s="11" t="s">
        <v>669</v>
      </c>
      <c r="I203" s="11" t="s">
        <v>175</v>
      </c>
      <c r="J203" s="11" t="s">
        <v>151</v>
      </c>
      <c r="K203" s="11" t="s">
        <v>270</v>
      </c>
      <c r="L203" s="11" t="s">
        <v>271</v>
      </c>
      <c r="M203" s="11" t="s">
        <v>672</v>
      </c>
      <c r="N203" s="11" t="s">
        <v>667</v>
      </c>
      <c r="O203" s="11" t="s">
        <v>900</v>
      </c>
      <c r="P203" s="11" t="s">
        <v>901</v>
      </c>
      <c r="Q203" s="11" t="s">
        <v>815</v>
      </c>
      <c r="R203" s="11" t="s">
        <v>816</v>
      </c>
      <c r="S203" s="11" t="s">
        <v>800</v>
      </c>
      <c r="T203" s="11" t="s">
        <v>902</v>
      </c>
      <c r="U203" s="11" t="s">
        <v>801</v>
      </c>
      <c r="V203" s="11" t="s">
        <v>175</v>
      </c>
      <c r="W203" s="11" t="s">
        <v>151</v>
      </c>
      <c r="X203" s="11" t="s">
        <v>179</v>
      </c>
      <c r="Y203" s="11" t="s">
        <v>903</v>
      </c>
      <c r="Z203" s="11" t="s">
        <v>913</v>
      </c>
      <c r="AA203" s="11" t="s">
        <v>914</v>
      </c>
      <c r="AB203" s="11" t="s">
        <v>915</v>
      </c>
      <c r="AC203" s="11" t="s">
        <v>916</v>
      </c>
      <c r="AD203" s="11" t="s">
        <v>913</v>
      </c>
      <c r="AE203" s="11" t="s">
        <v>917</v>
      </c>
    </row>
    <row r="204" spans="7:37" s="11" customFormat="1" ht="15" customHeight="1">
      <c r="G204" s="11" t="s">
        <v>110</v>
      </c>
      <c r="I204" s="11" t="s">
        <v>372</v>
      </c>
      <c r="J204" s="11" t="s">
        <v>373</v>
      </c>
      <c r="K204" s="11" t="s">
        <v>420</v>
      </c>
      <c r="L204" s="11" t="s">
        <v>102</v>
      </c>
      <c r="M204" s="11" t="s">
        <v>667</v>
      </c>
      <c r="N204" s="11" t="s">
        <v>369</v>
      </c>
      <c r="O204" s="11" t="s">
        <v>491</v>
      </c>
      <c r="P204" s="11" t="s">
        <v>442</v>
      </c>
      <c r="Q204" s="11" t="s">
        <v>329</v>
      </c>
      <c r="R204" s="11" t="s">
        <v>100</v>
      </c>
      <c r="S204" s="11" t="s">
        <v>492</v>
      </c>
      <c r="T204" s="11" t="s">
        <v>640</v>
      </c>
      <c r="U204" s="11" t="s">
        <v>639</v>
      </c>
      <c r="V204" s="11" t="s">
        <v>627</v>
      </c>
      <c r="W204" s="11" t="s">
        <v>377</v>
      </c>
      <c r="X204" s="11" t="s">
        <v>104</v>
      </c>
      <c r="Y204" s="11" t="s">
        <v>493</v>
      </c>
      <c r="Z204" s="11" t="s">
        <v>641</v>
      </c>
      <c r="AA204" s="11" t="s">
        <v>349</v>
      </c>
      <c r="AB204" s="11" t="s">
        <v>350</v>
      </c>
      <c r="AC204" s="11" t="s">
        <v>494</v>
      </c>
      <c r="AD204" s="11" t="s">
        <v>433</v>
      </c>
      <c r="AE204" s="11" t="s">
        <v>105</v>
      </c>
      <c r="AF204" s="11" t="s">
        <v>345</v>
      </c>
      <c r="AG204" s="11" t="s">
        <v>367</v>
      </c>
      <c r="AH204" s="11" t="s">
        <v>115</v>
      </c>
      <c r="AI204" s="11" t="s">
        <v>667</v>
      </c>
      <c r="AJ204" s="11" t="s">
        <v>349</v>
      </c>
      <c r="AK204" s="11" t="s">
        <v>350</v>
      </c>
    </row>
    <row r="205" spans="8:32" s="11" customFormat="1" ht="15" customHeight="1">
      <c r="H205" s="11" t="s">
        <v>398</v>
      </c>
      <c r="I205" s="11" t="s">
        <v>399</v>
      </c>
      <c r="J205" s="11" t="s">
        <v>485</v>
      </c>
      <c r="K205" s="11" t="s">
        <v>102</v>
      </c>
      <c r="L205" s="11" t="s">
        <v>390</v>
      </c>
      <c r="M205" s="11" t="s">
        <v>329</v>
      </c>
      <c r="N205" s="11" t="s">
        <v>420</v>
      </c>
      <c r="O205" s="11" t="s">
        <v>105</v>
      </c>
      <c r="P205" s="11" t="s">
        <v>372</v>
      </c>
      <c r="Q205" s="11" t="s">
        <v>373</v>
      </c>
      <c r="R205" s="11" t="s">
        <v>420</v>
      </c>
      <c r="S205" s="11" t="s">
        <v>602</v>
      </c>
      <c r="T205" s="11" t="s">
        <v>438</v>
      </c>
      <c r="U205" s="11" t="s">
        <v>115</v>
      </c>
      <c r="V205" s="11" t="s">
        <v>627</v>
      </c>
      <c r="W205" s="11" t="s">
        <v>433</v>
      </c>
      <c r="X205" s="11" t="s">
        <v>495</v>
      </c>
      <c r="Y205" s="11" t="s">
        <v>105</v>
      </c>
      <c r="Z205" s="11" t="s">
        <v>345</v>
      </c>
      <c r="AA205" s="11" t="s">
        <v>367</v>
      </c>
      <c r="AB205" s="11" t="s">
        <v>106</v>
      </c>
      <c r="AC205" s="11" t="s">
        <v>99</v>
      </c>
      <c r="AD205" s="11" t="s">
        <v>107</v>
      </c>
      <c r="AE205" s="11" t="s">
        <v>108</v>
      </c>
      <c r="AF205" s="11" t="s">
        <v>109</v>
      </c>
    </row>
    <row r="206" spans="7:17" s="11" customFormat="1" ht="15" customHeight="1">
      <c r="G206" s="11" t="s">
        <v>118</v>
      </c>
      <c r="I206" s="11" t="s">
        <v>365</v>
      </c>
      <c r="J206" s="11" t="s">
        <v>364</v>
      </c>
      <c r="K206" s="11" t="s">
        <v>119</v>
      </c>
      <c r="L206" s="11" t="s">
        <v>667</v>
      </c>
      <c r="M206" s="11" t="s">
        <v>120</v>
      </c>
      <c r="N206" s="11" t="s">
        <v>121</v>
      </c>
      <c r="O206" s="11" t="s">
        <v>469</v>
      </c>
      <c r="P206" s="11" t="s">
        <v>122</v>
      </c>
      <c r="Q206" s="11" t="s">
        <v>123</v>
      </c>
    </row>
    <row r="207" spans="7:9" s="11" customFormat="1" ht="15" customHeight="1">
      <c r="G207" s="11" t="s">
        <v>124</v>
      </c>
      <c r="I207" s="62" t="s">
        <v>125</v>
      </c>
    </row>
    <row r="208" s="11" customFormat="1" ht="15" customHeight="1">
      <c r="H208" s="62" t="s">
        <v>126</v>
      </c>
    </row>
    <row r="209" s="11" customFormat="1" ht="15" customHeight="1">
      <c r="H209" s="62" t="s">
        <v>127</v>
      </c>
    </row>
    <row r="210" spans="1:38" s="11" customFormat="1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s="11" customFormat="1" ht="15" customHeight="1">
      <c r="A211" s="2"/>
      <c r="B211" s="2"/>
      <c r="C211" s="2"/>
      <c r="D211" s="1" t="s">
        <v>463</v>
      </c>
      <c r="E211" s="2"/>
      <c r="F211" s="1" t="s">
        <v>496</v>
      </c>
      <c r="G211" s="1" t="s">
        <v>497</v>
      </c>
      <c r="H211" s="1" t="s">
        <v>498</v>
      </c>
      <c r="I211" s="1" t="s">
        <v>467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s="11" customFormat="1" ht="15" customHeight="1">
      <c r="A212" s="2"/>
      <c r="B212" s="2"/>
      <c r="C212" s="2"/>
      <c r="D212" s="2"/>
      <c r="E212" s="2"/>
      <c r="F212" s="1" t="s">
        <v>328</v>
      </c>
      <c r="G212" s="1" t="s">
        <v>329</v>
      </c>
      <c r="H212" s="1" t="s">
        <v>499</v>
      </c>
      <c r="I212" s="1" t="s">
        <v>500</v>
      </c>
      <c r="J212" s="1" t="s">
        <v>351</v>
      </c>
      <c r="K212" s="1" t="s">
        <v>429</v>
      </c>
      <c r="L212" s="1" t="s">
        <v>501</v>
      </c>
      <c r="M212" s="1" t="s">
        <v>433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s="11" customFormat="1" ht="15" customHeight="1">
      <c r="A213" s="2"/>
      <c r="B213" s="2"/>
      <c r="C213" s="2"/>
      <c r="D213" s="2"/>
      <c r="E213" s="2"/>
      <c r="F213" s="233" t="s">
        <v>510</v>
      </c>
      <c r="G213" s="234"/>
      <c r="H213" s="234"/>
      <c r="I213" s="234"/>
      <c r="J213" s="234"/>
      <c r="K213" s="234"/>
      <c r="L213" s="235"/>
      <c r="M213" s="233" t="s">
        <v>511</v>
      </c>
      <c r="N213" s="234"/>
      <c r="O213" s="234"/>
      <c r="P213" s="234"/>
      <c r="Q213" s="234"/>
      <c r="R213" s="234"/>
      <c r="S213" s="234"/>
      <c r="T213" s="235"/>
      <c r="U213" s="210" t="s">
        <v>512</v>
      </c>
      <c r="V213" s="211"/>
      <c r="W213" s="211"/>
      <c r="X213" s="211"/>
      <c r="Y213" s="212"/>
      <c r="Z213" s="210" t="s">
        <v>515</v>
      </c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2"/>
      <c r="AL213" s="2"/>
    </row>
    <row r="214" spans="1:38" s="11" customFormat="1" ht="15" customHeight="1">
      <c r="A214" s="2"/>
      <c r="B214" s="2"/>
      <c r="C214" s="2"/>
      <c r="D214" s="2"/>
      <c r="E214" s="2"/>
      <c r="F214" s="240" t="s">
        <v>502</v>
      </c>
      <c r="G214" s="241"/>
      <c r="H214" s="241"/>
      <c r="I214" s="241"/>
      <c r="J214" s="241"/>
      <c r="K214" s="241"/>
      <c r="L214" s="242"/>
      <c r="M214" s="204"/>
      <c r="N214" s="205"/>
      <c r="O214" s="58" t="s">
        <v>513</v>
      </c>
      <c r="P214" s="50"/>
      <c r="Q214" s="236"/>
      <c r="R214" s="236"/>
      <c r="S214" s="16" t="s">
        <v>514</v>
      </c>
      <c r="T214" s="17"/>
      <c r="U214" s="204"/>
      <c r="V214" s="205"/>
      <c r="W214" s="205"/>
      <c r="X214" s="59" t="s">
        <v>494</v>
      </c>
      <c r="Y214" s="49"/>
      <c r="Z214" s="237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9"/>
      <c r="AL214" s="2"/>
    </row>
    <row r="215" spans="1:38" s="11" customFormat="1" ht="15" customHeight="1">
      <c r="A215" s="2"/>
      <c r="B215" s="2"/>
      <c r="C215" s="2"/>
      <c r="D215" s="2"/>
      <c r="E215" s="2"/>
      <c r="F215" s="215" t="s">
        <v>504</v>
      </c>
      <c r="G215" s="216"/>
      <c r="H215" s="216"/>
      <c r="I215" s="216"/>
      <c r="J215" s="216"/>
      <c r="K215" s="216"/>
      <c r="L215" s="217"/>
      <c r="M215" s="204"/>
      <c r="N215" s="205"/>
      <c r="O215" s="58" t="s">
        <v>513</v>
      </c>
      <c r="P215" s="50"/>
      <c r="Q215" s="236"/>
      <c r="R215" s="236"/>
      <c r="S215" s="16" t="s">
        <v>514</v>
      </c>
      <c r="T215" s="17"/>
      <c r="U215" s="204"/>
      <c r="V215" s="205"/>
      <c r="W215" s="205"/>
      <c r="X215" s="59" t="s">
        <v>494</v>
      </c>
      <c r="Y215" s="49"/>
      <c r="Z215" s="207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9"/>
      <c r="AL215" s="2"/>
    </row>
    <row r="216" spans="1:38" s="11" customFormat="1" ht="15" customHeight="1">
      <c r="A216" s="2"/>
      <c r="B216" s="2"/>
      <c r="C216" s="2"/>
      <c r="D216" s="2"/>
      <c r="E216" s="2"/>
      <c r="F216" s="215" t="s">
        <v>505</v>
      </c>
      <c r="G216" s="216"/>
      <c r="H216" s="216"/>
      <c r="I216" s="216"/>
      <c r="J216" s="216"/>
      <c r="K216" s="216"/>
      <c r="L216" s="217"/>
      <c r="M216" s="204"/>
      <c r="N216" s="205"/>
      <c r="O216" s="58" t="s">
        <v>513</v>
      </c>
      <c r="P216" s="50"/>
      <c r="Q216" s="236"/>
      <c r="R216" s="236"/>
      <c r="S216" s="16" t="s">
        <v>514</v>
      </c>
      <c r="T216" s="17"/>
      <c r="U216" s="204"/>
      <c r="V216" s="205"/>
      <c r="W216" s="205"/>
      <c r="X216" s="59" t="s">
        <v>494</v>
      </c>
      <c r="Y216" s="49"/>
      <c r="Z216" s="207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9"/>
      <c r="AL216" s="2"/>
    </row>
    <row r="217" spans="1:38" s="11" customFormat="1" ht="15" customHeight="1">
      <c r="A217" s="2"/>
      <c r="B217" s="2"/>
      <c r="C217" s="2"/>
      <c r="D217" s="2"/>
      <c r="E217" s="2"/>
      <c r="F217" s="215" t="s">
        <v>506</v>
      </c>
      <c r="G217" s="216"/>
      <c r="H217" s="216"/>
      <c r="I217" s="216"/>
      <c r="J217" s="216"/>
      <c r="K217" s="216"/>
      <c r="L217" s="217"/>
      <c r="M217" s="204"/>
      <c r="N217" s="205"/>
      <c r="O217" s="58" t="s">
        <v>513</v>
      </c>
      <c r="P217" s="50"/>
      <c r="Q217" s="236"/>
      <c r="R217" s="236"/>
      <c r="S217" s="16" t="s">
        <v>514</v>
      </c>
      <c r="T217" s="17"/>
      <c r="U217" s="204"/>
      <c r="V217" s="205"/>
      <c r="W217" s="205"/>
      <c r="X217" s="59" t="s">
        <v>494</v>
      </c>
      <c r="Y217" s="49"/>
      <c r="Z217" s="237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9"/>
      <c r="AL217" s="2"/>
    </row>
    <row r="218" spans="1:38" s="11" customFormat="1" ht="15" customHeight="1">
      <c r="A218" s="2"/>
      <c r="B218" s="2"/>
      <c r="C218" s="2"/>
      <c r="D218" s="2"/>
      <c r="E218" s="2"/>
      <c r="F218" s="215" t="s">
        <v>507</v>
      </c>
      <c r="G218" s="216"/>
      <c r="H218" s="216"/>
      <c r="I218" s="216"/>
      <c r="J218" s="216"/>
      <c r="K218" s="216"/>
      <c r="L218" s="217"/>
      <c r="M218" s="204"/>
      <c r="N218" s="205"/>
      <c r="O218" s="58" t="s">
        <v>513</v>
      </c>
      <c r="P218" s="50"/>
      <c r="Q218" s="236"/>
      <c r="R218" s="236"/>
      <c r="S218" s="16" t="s">
        <v>514</v>
      </c>
      <c r="T218" s="17"/>
      <c r="U218" s="204"/>
      <c r="V218" s="205"/>
      <c r="W218" s="205"/>
      <c r="X218" s="59" t="s">
        <v>494</v>
      </c>
      <c r="Y218" s="49"/>
      <c r="Z218" s="207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9"/>
      <c r="AL218" s="2"/>
    </row>
    <row r="219" spans="1:38" s="11" customFormat="1" ht="15" customHeight="1">
      <c r="A219" s="2"/>
      <c r="B219" s="2"/>
      <c r="C219" s="2"/>
      <c r="D219" s="2"/>
      <c r="E219" s="2"/>
      <c r="F219" s="215" t="s">
        <v>503</v>
      </c>
      <c r="G219" s="216"/>
      <c r="H219" s="216"/>
      <c r="I219" s="216"/>
      <c r="J219" s="216"/>
      <c r="K219" s="216"/>
      <c r="L219" s="217"/>
      <c r="M219" s="204"/>
      <c r="N219" s="205"/>
      <c r="O219" s="58" t="s">
        <v>513</v>
      </c>
      <c r="P219" s="50"/>
      <c r="Q219" s="236"/>
      <c r="R219" s="236"/>
      <c r="S219" s="16" t="s">
        <v>514</v>
      </c>
      <c r="T219" s="17"/>
      <c r="U219" s="204"/>
      <c r="V219" s="205"/>
      <c r="W219" s="205"/>
      <c r="X219" s="59" t="s">
        <v>494</v>
      </c>
      <c r="Y219" s="49"/>
      <c r="Z219" s="237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38"/>
      <c r="AK219" s="239"/>
      <c r="AL219" s="2"/>
    </row>
    <row r="220" spans="1:38" s="11" customFormat="1" ht="15" customHeight="1">
      <c r="A220" s="2"/>
      <c r="B220" s="2"/>
      <c r="C220" s="2"/>
      <c r="D220" s="2"/>
      <c r="E220" s="2"/>
      <c r="F220" s="215" t="s">
        <v>508</v>
      </c>
      <c r="G220" s="216"/>
      <c r="H220" s="216"/>
      <c r="I220" s="216"/>
      <c r="J220" s="216"/>
      <c r="K220" s="216"/>
      <c r="L220" s="217"/>
      <c r="M220" s="204"/>
      <c r="N220" s="205"/>
      <c r="O220" s="58" t="s">
        <v>513</v>
      </c>
      <c r="P220" s="50"/>
      <c r="Q220" s="236"/>
      <c r="R220" s="236"/>
      <c r="S220" s="16" t="s">
        <v>514</v>
      </c>
      <c r="T220" s="17"/>
      <c r="U220" s="204"/>
      <c r="V220" s="205"/>
      <c r="W220" s="205"/>
      <c r="X220" s="59" t="s">
        <v>494</v>
      </c>
      <c r="Y220" s="49"/>
      <c r="Z220" s="207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9"/>
      <c r="AL220" s="2"/>
    </row>
    <row r="221" spans="1:38" s="11" customFormat="1" ht="15" customHeight="1">
      <c r="A221" s="2"/>
      <c r="B221" s="2"/>
      <c r="C221" s="2"/>
      <c r="D221" s="2"/>
      <c r="E221" s="2"/>
      <c r="F221" s="215" t="s">
        <v>509</v>
      </c>
      <c r="G221" s="216"/>
      <c r="H221" s="216"/>
      <c r="I221" s="216"/>
      <c r="J221" s="216"/>
      <c r="K221" s="216"/>
      <c r="L221" s="217"/>
      <c r="M221" s="204"/>
      <c r="N221" s="205"/>
      <c r="O221" s="58" t="s">
        <v>513</v>
      </c>
      <c r="P221" s="50"/>
      <c r="Q221" s="236"/>
      <c r="R221" s="236"/>
      <c r="S221" s="16" t="s">
        <v>514</v>
      </c>
      <c r="T221" s="17"/>
      <c r="U221" s="204"/>
      <c r="V221" s="205"/>
      <c r="W221" s="205"/>
      <c r="X221" s="59" t="s">
        <v>494</v>
      </c>
      <c r="Y221" s="49"/>
      <c r="Z221" s="207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9"/>
      <c r="AL221" s="2"/>
    </row>
    <row r="222" spans="1:38" s="11" customFormat="1" ht="15" customHeight="1">
      <c r="A222" s="2"/>
      <c r="B222" s="2"/>
      <c r="C222" s="2"/>
      <c r="D222" s="2"/>
      <c r="E222" s="2"/>
      <c r="F222" s="218" t="s">
        <v>132</v>
      </c>
      <c r="G222" s="219"/>
      <c r="H222" s="219"/>
      <c r="I222" s="219"/>
      <c r="J222" s="219"/>
      <c r="K222" s="219"/>
      <c r="L222" s="220"/>
      <c r="M222" s="204"/>
      <c r="N222" s="205"/>
      <c r="O222" s="58" t="s">
        <v>513</v>
      </c>
      <c r="P222" s="50"/>
      <c r="Q222" s="236"/>
      <c r="R222" s="236"/>
      <c r="S222" s="16" t="s">
        <v>514</v>
      </c>
      <c r="T222" s="17"/>
      <c r="U222" s="204"/>
      <c r="V222" s="205"/>
      <c r="W222" s="205"/>
      <c r="X222" s="59" t="s">
        <v>494</v>
      </c>
      <c r="Y222" s="49"/>
      <c r="Z222" s="237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9"/>
      <c r="AL222" s="2"/>
    </row>
    <row r="223" spans="1:38" s="11" customFormat="1" ht="15" customHeight="1">
      <c r="A223" s="2"/>
      <c r="B223" s="2"/>
      <c r="C223" s="2"/>
      <c r="D223" s="2"/>
      <c r="E223" s="2"/>
      <c r="F223" s="218"/>
      <c r="G223" s="219"/>
      <c r="H223" s="219"/>
      <c r="I223" s="219"/>
      <c r="J223" s="219"/>
      <c r="K223" s="219"/>
      <c r="L223" s="220"/>
      <c r="M223" s="204"/>
      <c r="N223" s="205"/>
      <c r="O223" s="58" t="s">
        <v>513</v>
      </c>
      <c r="P223" s="50"/>
      <c r="Q223" s="236"/>
      <c r="R223" s="236"/>
      <c r="S223" s="16" t="s">
        <v>514</v>
      </c>
      <c r="T223" s="17"/>
      <c r="U223" s="204"/>
      <c r="V223" s="205"/>
      <c r="W223" s="205"/>
      <c r="X223" s="59" t="s">
        <v>494</v>
      </c>
      <c r="Y223" s="49"/>
      <c r="Z223" s="207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9"/>
      <c r="AL223" s="2"/>
    </row>
    <row r="224" spans="1:38" s="11" customFormat="1" ht="15" customHeight="1">
      <c r="A224" s="2"/>
      <c r="B224" s="2"/>
      <c r="C224" s="2"/>
      <c r="D224" s="2"/>
      <c r="E224" s="2"/>
      <c r="F224" s="228"/>
      <c r="G224" s="229"/>
      <c r="H224" s="229"/>
      <c r="I224" s="229"/>
      <c r="J224" s="229"/>
      <c r="K224" s="229"/>
      <c r="L224" s="230"/>
      <c r="M224" s="204"/>
      <c r="N224" s="205"/>
      <c r="O224" s="58" t="s">
        <v>513</v>
      </c>
      <c r="P224" s="50"/>
      <c r="Q224" s="236"/>
      <c r="R224" s="236"/>
      <c r="S224" s="16" t="s">
        <v>514</v>
      </c>
      <c r="T224" s="17"/>
      <c r="U224" s="204"/>
      <c r="V224" s="205"/>
      <c r="W224" s="205"/>
      <c r="X224" s="59" t="s">
        <v>494</v>
      </c>
      <c r="Y224" s="49"/>
      <c r="Z224" s="207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9"/>
      <c r="AL224" s="2"/>
    </row>
    <row r="225" spans="6:37" ht="15" customHeight="1">
      <c r="F225" s="210" t="s">
        <v>532</v>
      </c>
      <c r="G225" s="211"/>
      <c r="H225" s="211"/>
      <c r="I225" s="211"/>
      <c r="J225" s="211"/>
      <c r="K225" s="211"/>
      <c r="L225" s="212"/>
      <c r="M225" s="213">
        <f>IF(SUM(M214:N224)=0,"",SUM(M214:N224))</f>
      </c>
      <c r="N225" s="214"/>
      <c r="O225" s="58" t="s">
        <v>513</v>
      </c>
      <c r="P225" s="21"/>
      <c r="Q225" s="214">
        <f>IF(SUM(Q214:R224)=0,"",SUM(Q214:R224))</f>
      </c>
      <c r="R225" s="214"/>
      <c r="S225" s="16" t="s">
        <v>514</v>
      </c>
      <c r="T225" s="17"/>
      <c r="U225" s="206">
        <f>IF(SUM(U214:W224)=0,"",SUM(U214:W224))</f>
      </c>
      <c r="V225" s="203"/>
      <c r="W225" s="203"/>
      <c r="X225" s="59" t="s">
        <v>494</v>
      </c>
      <c r="Y225" s="49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9"/>
    </row>
    <row r="226" spans="6:11" ht="15" customHeight="1">
      <c r="F226" s="1" t="s">
        <v>199</v>
      </c>
      <c r="G226" s="1" t="s">
        <v>207</v>
      </c>
      <c r="H226" s="1" t="s">
        <v>223</v>
      </c>
      <c r="I226" s="1" t="s">
        <v>165</v>
      </c>
      <c r="J226" s="1" t="s">
        <v>224</v>
      </c>
      <c r="K226" s="1" t="s">
        <v>200</v>
      </c>
    </row>
    <row r="227" spans="1:38" ht="15" customHeight="1">
      <c r="A227" s="11"/>
      <c r="B227" s="11"/>
      <c r="C227" s="11"/>
      <c r="D227" s="11"/>
      <c r="E227" s="11"/>
      <c r="F227" s="11"/>
      <c r="G227" s="11" t="s">
        <v>669</v>
      </c>
      <c r="H227" s="11"/>
      <c r="I227" s="11" t="s">
        <v>926</v>
      </c>
      <c r="J227" s="11" t="s">
        <v>205</v>
      </c>
      <c r="K227" s="11" t="s">
        <v>147</v>
      </c>
      <c r="L227" s="11" t="s">
        <v>796</v>
      </c>
      <c r="M227" s="11" t="s">
        <v>927</v>
      </c>
      <c r="N227" s="11" t="s">
        <v>136</v>
      </c>
      <c r="O227" s="11" t="s">
        <v>177</v>
      </c>
      <c r="P227" s="11" t="s">
        <v>205</v>
      </c>
      <c r="Q227" s="11" t="s">
        <v>800</v>
      </c>
      <c r="R227" s="11" t="s">
        <v>672</v>
      </c>
      <c r="S227" s="11" t="s">
        <v>667</v>
      </c>
      <c r="T227" s="11" t="s">
        <v>900</v>
      </c>
      <c r="U227" s="11" t="s">
        <v>901</v>
      </c>
      <c r="V227" s="11" t="s">
        <v>815</v>
      </c>
      <c r="W227" s="11" t="s">
        <v>816</v>
      </c>
      <c r="X227" s="11" t="s">
        <v>800</v>
      </c>
      <c r="Y227" s="11" t="s">
        <v>902</v>
      </c>
      <c r="Z227" s="11" t="s">
        <v>801</v>
      </c>
      <c r="AA227" s="11" t="s">
        <v>175</v>
      </c>
      <c r="AB227" s="11" t="s">
        <v>151</v>
      </c>
      <c r="AC227" s="11" t="s">
        <v>179</v>
      </c>
      <c r="AD227" s="11" t="s">
        <v>903</v>
      </c>
      <c r="AE227" s="11" t="s">
        <v>904</v>
      </c>
      <c r="AF227" s="11" t="s">
        <v>255</v>
      </c>
      <c r="AG227" s="11" t="s">
        <v>918</v>
      </c>
      <c r="AH227" s="11" t="s">
        <v>926</v>
      </c>
      <c r="AI227" s="11" t="s">
        <v>205</v>
      </c>
      <c r="AJ227" s="11" t="s">
        <v>147</v>
      </c>
      <c r="AK227" s="11" t="s">
        <v>796</v>
      </c>
      <c r="AL227" s="11"/>
    </row>
    <row r="228" spans="1:38" ht="15" customHeight="1">
      <c r="A228" s="11"/>
      <c r="B228" s="11"/>
      <c r="C228" s="11"/>
      <c r="D228" s="11"/>
      <c r="E228" s="11"/>
      <c r="F228" s="11"/>
      <c r="G228" s="11"/>
      <c r="H228" s="11" t="s">
        <v>927</v>
      </c>
      <c r="I228" s="11" t="s">
        <v>136</v>
      </c>
      <c r="J228" s="11" t="s">
        <v>177</v>
      </c>
      <c r="K228" s="11" t="s">
        <v>205</v>
      </c>
      <c r="L228" s="11" t="s">
        <v>785</v>
      </c>
      <c r="M228" s="11" t="s">
        <v>207</v>
      </c>
      <c r="N228" s="11" t="s">
        <v>223</v>
      </c>
      <c r="O228" s="11" t="s">
        <v>818</v>
      </c>
      <c r="P228" s="11" t="s">
        <v>801</v>
      </c>
      <c r="Q228" s="11" t="s">
        <v>859</v>
      </c>
      <c r="R228" s="11" t="s">
        <v>682</v>
      </c>
      <c r="S228" s="11" t="s">
        <v>819</v>
      </c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:38" ht="15" customHeight="1">
      <c r="A229" s="11"/>
      <c r="B229" s="11"/>
      <c r="C229" s="11"/>
      <c r="D229" s="11"/>
      <c r="E229" s="11"/>
      <c r="F229" s="11"/>
      <c r="G229" s="11" t="s">
        <v>110</v>
      </c>
      <c r="H229" s="11"/>
      <c r="I229" s="11" t="s">
        <v>351</v>
      </c>
      <c r="J229" s="11" t="s">
        <v>429</v>
      </c>
      <c r="K229" s="11" t="s">
        <v>501</v>
      </c>
      <c r="L229" s="11" t="s">
        <v>433</v>
      </c>
      <c r="M229" s="11" t="s">
        <v>100</v>
      </c>
      <c r="N229" s="11" t="s">
        <v>102</v>
      </c>
      <c r="O229" s="11" t="s">
        <v>128</v>
      </c>
      <c r="P229" s="11" t="s">
        <v>394</v>
      </c>
      <c r="Q229" s="11" t="s">
        <v>105</v>
      </c>
      <c r="R229" s="11" t="s">
        <v>741</v>
      </c>
      <c r="S229" s="11" t="s">
        <v>101</v>
      </c>
      <c r="T229" s="11" t="s">
        <v>99</v>
      </c>
      <c r="U229" s="11" t="s">
        <v>516</v>
      </c>
      <c r="V229" s="11" t="s">
        <v>517</v>
      </c>
      <c r="W229" s="11" t="s">
        <v>104</v>
      </c>
      <c r="X229" s="11" t="s">
        <v>611</v>
      </c>
      <c r="Y229" s="11" t="s">
        <v>634</v>
      </c>
      <c r="Z229" s="11" t="s">
        <v>642</v>
      </c>
      <c r="AA229" s="11" t="s">
        <v>499</v>
      </c>
      <c r="AB229" s="11" t="s">
        <v>500</v>
      </c>
      <c r="AC229" s="11" t="s">
        <v>105</v>
      </c>
      <c r="AD229" s="11" t="s">
        <v>344</v>
      </c>
      <c r="AE229" s="11" t="s">
        <v>643</v>
      </c>
      <c r="AF229" s="11" t="s">
        <v>667</v>
      </c>
      <c r="AG229" s="11" t="s">
        <v>632</v>
      </c>
      <c r="AH229" s="11" t="s">
        <v>637</v>
      </c>
      <c r="AI229" s="11" t="s">
        <v>644</v>
      </c>
      <c r="AJ229" s="11" t="s">
        <v>645</v>
      </c>
      <c r="AK229" s="11" t="s">
        <v>499</v>
      </c>
      <c r="AL229" s="11"/>
    </row>
    <row r="230" spans="1:38" ht="15" customHeight="1">
      <c r="A230" s="11"/>
      <c r="B230" s="11"/>
      <c r="C230" s="11"/>
      <c r="D230" s="11"/>
      <c r="E230" s="11"/>
      <c r="F230" s="11"/>
      <c r="G230" s="11"/>
      <c r="H230" s="11" t="s">
        <v>500</v>
      </c>
      <c r="I230" s="11" t="s">
        <v>100</v>
      </c>
      <c r="J230" s="11" t="s">
        <v>626</v>
      </c>
      <c r="K230" s="11" t="s">
        <v>98</v>
      </c>
      <c r="L230" s="11" t="s">
        <v>116</v>
      </c>
      <c r="M230" s="11" t="s">
        <v>102</v>
      </c>
      <c r="N230" s="11" t="s">
        <v>113</v>
      </c>
      <c r="O230" s="11"/>
      <c r="P230" s="11" t="s">
        <v>114</v>
      </c>
      <c r="Q230" s="11" t="s">
        <v>431</v>
      </c>
      <c r="R230" s="11" t="s">
        <v>518</v>
      </c>
      <c r="S230" s="11" t="s">
        <v>433</v>
      </c>
      <c r="T230" s="11" t="s">
        <v>108</v>
      </c>
      <c r="U230" s="11" t="s">
        <v>106</v>
      </c>
      <c r="V230" s="11" t="s">
        <v>99</v>
      </c>
      <c r="W230" s="11" t="s">
        <v>107</v>
      </c>
      <c r="X230" s="11" t="s">
        <v>108</v>
      </c>
      <c r="Y230" s="11" t="s">
        <v>109</v>
      </c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3" spans="4:13" ht="15" customHeight="1">
      <c r="D233" s="1" t="s">
        <v>524</v>
      </c>
      <c r="F233" s="1" t="s">
        <v>525</v>
      </c>
      <c r="G233" s="1" t="s">
        <v>526</v>
      </c>
      <c r="H233" s="1" t="s">
        <v>377</v>
      </c>
      <c r="I233" s="1" t="s">
        <v>348</v>
      </c>
      <c r="J233" s="1" t="s">
        <v>525</v>
      </c>
      <c r="K233" s="1" t="s">
        <v>527</v>
      </c>
      <c r="L233" s="1" t="s">
        <v>377</v>
      </c>
      <c r="M233" s="1" t="s">
        <v>433</v>
      </c>
    </row>
    <row r="234" spans="6:37" ht="15" customHeight="1">
      <c r="F234" s="233" t="s">
        <v>528</v>
      </c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35"/>
      <c r="U234" s="233" t="s">
        <v>928</v>
      </c>
      <c r="V234" s="234"/>
      <c r="W234" s="234"/>
      <c r="X234" s="234"/>
      <c r="Y234" s="234"/>
      <c r="Z234" s="234"/>
      <c r="AA234" s="234"/>
      <c r="AB234" s="234"/>
      <c r="AC234" s="235"/>
      <c r="AD234" s="233" t="s">
        <v>912</v>
      </c>
      <c r="AE234" s="234"/>
      <c r="AF234" s="234"/>
      <c r="AG234" s="234"/>
      <c r="AH234" s="234"/>
      <c r="AI234" s="234"/>
      <c r="AJ234" s="234"/>
      <c r="AK234" s="235"/>
    </row>
    <row r="235" spans="6:37" ht="15" customHeight="1">
      <c r="F235" s="215" t="s">
        <v>533</v>
      </c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7"/>
      <c r="U235" s="231"/>
      <c r="V235" s="232"/>
      <c r="W235" s="232"/>
      <c r="X235" s="109" t="s">
        <v>251</v>
      </c>
      <c r="Y235" s="109" t="s">
        <v>687</v>
      </c>
      <c r="Z235" s="232"/>
      <c r="AA235" s="232"/>
      <c r="AB235" s="21" t="s">
        <v>251</v>
      </c>
      <c r="AC235" s="115" t="s">
        <v>745</v>
      </c>
      <c r="AD235" s="228"/>
      <c r="AE235" s="229"/>
      <c r="AF235" s="229"/>
      <c r="AG235" s="229"/>
      <c r="AH235" s="229"/>
      <c r="AI235" s="229"/>
      <c r="AJ235" s="229"/>
      <c r="AK235" s="230"/>
    </row>
    <row r="236" spans="6:37" ht="15" customHeight="1">
      <c r="F236" s="215" t="s">
        <v>534</v>
      </c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7"/>
      <c r="U236" s="231"/>
      <c r="V236" s="232"/>
      <c r="W236" s="232"/>
      <c r="X236" s="109" t="s">
        <v>251</v>
      </c>
      <c r="Y236" s="109" t="s">
        <v>687</v>
      </c>
      <c r="Z236" s="232"/>
      <c r="AA236" s="232"/>
      <c r="AB236" s="21" t="s">
        <v>251</v>
      </c>
      <c r="AC236" s="115" t="s">
        <v>745</v>
      </c>
      <c r="AD236" s="228"/>
      <c r="AE236" s="229"/>
      <c r="AF236" s="229"/>
      <c r="AG236" s="229"/>
      <c r="AH236" s="229"/>
      <c r="AI236" s="229"/>
      <c r="AJ236" s="229"/>
      <c r="AK236" s="230"/>
    </row>
    <row r="237" spans="6:37" ht="15" customHeight="1">
      <c r="F237" s="215" t="s">
        <v>535</v>
      </c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7"/>
      <c r="U237" s="231"/>
      <c r="V237" s="232"/>
      <c r="W237" s="232"/>
      <c r="X237" s="109" t="s">
        <v>251</v>
      </c>
      <c r="Y237" s="109" t="s">
        <v>687</v>
      </c>
      <c r="Z237" s="232"/>
      <c r="AA237" s="232"/>
      <c r="AB237" s="21" t="s">
        <v>251</v>
      </c>
      <c r="AC237" s="115" t="s">
        <v>745</v>
      </c>
      <c r="AD237" s="228"/>
      <c r="AE237" s="229"/>
      <c r="AF237" s="229"/>
      <c r="AG237" s="229"/>
      <c r="AH237" s="229"/>
      <c r="AI237" s="229"/>
      <c r="AJ237" s="229"/>
      <c r="AK237" s="230"/>
    </row>
    <row r="238" spans="6:37" ht="15" customHeight="1">
      <c r="F238" s="215" t="s">
        <v>536</v>
      </c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7"/>
      <c r="U238" s="231"/>
      <c r="V238" s="232"/>
      <c r="W238" s="232"/>
      <c r="X238" s="109" t="s">
        <v>251</v>
      </c>
      <c r="Y238" s="109" t="s">
        <v>687</v>
      </c>
      <c r="Z238" s="232"/>
      <c r="AA238" s="232"/>
      <c r="AB238" s="21" t="s">
        <v>251</v>
      </c>
      <c r="AC238" s="115" t="s">
        <v>745</v>
      </c>
      <c r="AD238" s="228"/>
      <c r="AE238" s="229"/>
      <c r="AF238" s="229"/>
      <c r="AG238" s="229"/>
      <c r="AH238" s="229"/>
      <c r="AI238" s="229"/>
      <c r="AJ238" s="229"/>
      <c r="AK238" s="230"/>
    </row>
    <row r="239" spans="6:37" ht="15" customHeight="1">
      <c r="F239" s="215" t="s">
        <v>537</v>
      </c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7"/>
      <c r="U239" s="231"/>
      <c r="V239" s="232"/>
      <c r="W239" s="232"/>
      <c r="X239" s="109" t="s">
        <v>251</v>
      </c>
      <c r="Y239" s="109" t="s">
        <v>687</v>
      </c>
      <c r="Z239" s="232"/>
      <c r="AA239" s="232"/>
      <c r="AB239" s="21" t="s">
        <v>251</v>
      </c>
      <c r="AC239" s="115" t="s">
        <v>745</v>
      </c>
      <c r="AD239" s="228"/>
      <c r="AE239" s="229"/>
      <c r="AF239" s="229"/>
      <c r="AG239" s="229"/>
      <c r="AH239" s="229"/>
      <c r="AI239" s="229"/>
      <c r="AJ239" s="229"/>
      <c r="AK239" s="230"/>
    </row>
    <row r="240" spans="6:37" ht="15" customHeight="1">
      <c r="F240" s="215" t="s">
        <v>538</v>
      </c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7"/>
      <c r="U240" s="231"/>
      <c r="V240" s="232"/>
      <c r="W240" s="232"/>
      <c r="X240" s="109" t="s">
        <v>251</v>
      </c>
      <c r="Y240" s="109" t="s">
        <v>687</v>
      </c>
      <c r="Z240" s="232"/>
      <c r="AA240" s="232"/>
      <c r="AB240" s="21" t="s">
        <v>251</v>
      </c>
      <c r="AC240" s="115" t="s">
        <v>745</v>
      </c>
      <c r="AD240" s="228"/>
      <c r="AE240" s="229"/>
      <c r="AF240" s="229"/>
      <c r="AG240" s="229"/>
      <c r="AH240" s="229"/>
      <c r="AI240" s="229"/>
      <c r="AJ240" s="229"/>
      <c r="AK240" s="230"/>
    </row>
    <row r="241" spans="6:37" ht="15" customHeight="1">
      <c r="F241" s="215" t="s">
        <v>539</v>
      </c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7"/>
      <c r="U241" s="231"/>
      <c r="V241" s="232"/>
      <c r="W241" s="232"/>
      <c r="X241" s="109" t="s">
        <v>251</v>
      </c>
      <c r="Y241" s="109" t="s">
        <v>687</v>
      </c>
      <c r="Z241" s="232"/>
      <c r="AA241" s="232"/>
      <c r="AB241" s="21" t="s">
        <v>251</v>
      </c>
      <c r="AC241" s="115" t="s">
        <v>745</v>
      </c>
      <c r="AD241" s="228"/>
      <c r="AE241" s="229"/>
      <c r="AF241" s="229"/>
      <c r="AG241" s="229"/>
      <c r="AH241" s="229"/>
      <c r="AI241" s="229"/>
      <c r="AJ241" s="229"/>
      <c r="AK241" s="230"/>
    </row>
    <row r="242" spans="6:37" ht="15" customHeight="1">
      <c r="F242" s="215" t="s">
        <v>540</v>
      </c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7"/>
      <c r="U242" s="231"/>
      <c r="V242" s="232"/>
      <c r="W242" s="232"/>
      <c r="X242" s="109" t="s">
        <v>251</v>
      </c>
      <c r="Y242" s="109" t="s">
        <v>687</v>
      </c>
      <c r="Z242" s="232"/>
      <c r="AA242" s="232"/>
      <c r="AB242" s="21" t="s">
        <v>251</v>
      </c>
      <c r="AC242" s="115" t="s">
        <v>745</v>
      </c>
      <c r="AD242" s="228"/>
      <c r="AE242" s="229"/>
      <c r="AF242" s="229"/>
      <c r="AG242" s="229"/>
      <c r="AH242" s="229"/>
      <c r="AI242" s="229"/>
      <c r="AJ242" s="229"/>
      <c r="AK242" s="230"/>
    </row>
    <row r="243" spans="6:37" ht="15" customHeight="1">
      <c r="F243" s="218" t="s">
        <v>935</v>
      </c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20"/>
      <c r="U243" s="231"/>
      <c r="V243" s="232"/>
      <c r="W243" s="232"/>
      <c r="X243" s="109" t="s">
        <v>251</v>
      </c>
      <c r="Y243" s="109" t="s">
        <v>687</v>
      </c>
      <c r="Z243" s="232"/>
      <c r="AA243" s="232"/>
      <c r="AB243" s="21" t="s">
        <v>251</v>
      </c>
      <c r="AC243" s="115" t="s">
        <v>745</v>
      </c>
      <c r="AD243" s="228"/>
      <c r="AE243" s="229"/>
      <c r="AF243" s="229"/>
      <c r="AG243" s="229"/>
      <c r="AH243" s="229"/>
      <c r="AI243" s="229"/>
      <c r="AJ243" s="229"/>
      <c r="AK243" s="230"/>
    </row>
    <row r="244" spans="6:37" ht="15" customHeight="1">
      <c r="F244" s="218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20"/>
      <c r="U244" s="231"/>
      <c r="V244" s="232"/>
      <c r="W244" s="232"/>
      <c r="X244" s="109" t="s">
        <v>251</v>
      </c>
      <c r="Y244" s="109" t="s">
        <v>687</v>
      </c>
      <c r="Z244" s="232"/>
      <c r="AA244" s="232"/>
      <c r="AB244" s="21" t="s">
        <v>251</v>
      </c>
      <c r="AC244" s="115" t="s">
        <v>745</v>
      </c>
      <c r="AD244" s="228"/>
      <c r="AE244" s="229"/>
      <c r="AF244" s="229"/>
      <c r="AG244" s="229"/>
      <c r="AH244" s="229"/>
      <c r="AI244" s="229"/>
      <c r="AJ244" s="229"/>
      <c r="AK244" s="230"/>
    </row>
    <row r="245" spans="6:37" ht="15" customHeight="1">
      <c r="F245" s="218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20"/>
      <c r="U245" s="231"/>
      <c r="V245" s="232"/>
      <c r="W245" s="232"/>
      <c r="X245" s="109" t="s">
        <v>251</v>
      </c>
      <c r="Y245" s="109" t="s">
        <v>687</v>
      </c>
      <c r="Z245" s="232"/>
      <c r="AA245" s="232"/>
      <c r="AB245" s="21" t="s">
        <v>251</v>
      </c>
      <c r="AC245" s="115" t="s">
        <v>745</v>
      </c>
      <c r="AD245" s="228"/>
      <c r="AE245" s="229"/>
      <c r="AF245" s="229"/>
      <c r="AG245" s="229"/>
      <c r="AH245" s="229"/>
      <c r="AI245" s="229"/>
      <c r="AJ245" s="229"/>
      <c r="AK245" s="230"/>
    </row>
    <row r="246" spans="6:37" ht="15" customHeight="1">
      <c r="F246" s="228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30"/>
      <c r="U246" s="231"/>
      <c r="V246" s="232"/>
      <c r="W246" s="232"/>
      <c r="X246" s="109" t="s">
        <v>251</v>
      </c>
      <c r="Y246" s="109" t="s">
        <v>687</v>
      </c>
      <c r="Z246" s="232"/>
      <c r="AA246" s="232"/>
      <c r="AB246" s="21" t="s">
        <v>251</v>
      </c>
      <c r="AC246" s="115" t="s">
        <v>745</v>
      </c>
      <c r="AD246" s="228"/>
      <c r="AE246" s="229"/>
      <c r="AF246" s="229"/>
      <c r="AG246" s="229"/>
      <c r="AH246" s="229"/>
      <c r="AI246" s="229"/>
      <c r="AJ246" s="229"/>
      <c r="AK246" s="230"/>
    </row>
    <row r="247" spans="6:37" ht="15" customHeight="1">
      <c r="F247" s="228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30"/>
      <c r="U247" s="231"/>
      <c r="V247" s="232"/>
      <c r="W247" s="232"/>
      <c r="X247" s="109" t="s">
        <v>251</v>
      </c>
      <c r="Y247" s="109" t="s">
        <v>687</v>
      </c>
      <c r="Z247" s="232"/>
      <c r="AA247" s="232"/>
      <c r="AB247" s="21" t="s">
        <v>251</v>
      </c>
      <c r="AC247" s="115" t="s">
        <v>745</v>
      </c>
      <c r="AD247" s="228"/>
      <c r="AE247" s="229"/>
      <c r="AF247" s="229"/>
      <c r="AG247" s="229"/>
      <c r="AH247" s="229"/>
      <c r="AI247" s="229"/>
      <c r="AJ247" s="229"/>
      <c r="AK247" s="230"/>
    </row>
    <row r="248" spans="6:37" ht="15" customHeight="1">
      <c r="F248" s="233" t="s">
        <v>532</v>
      </c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235"/>
      <c r="U248" s="226">
        <f>IF(SUM(U235:W247)=0,"",SUM(U235:W247))</f>
      </c>
      <c r="V248" s="227"/>
      <c r="W248" s="227"/>
      <c r="X248" s="109" t="s">
        <v>251</v>
      </c>
      <c r="Y248" s="109" t="s">
        <v>687</v>
      </c>
      <c r="Z248" s="221">
        <f>IF(SUM(Z235:AA247)=0,"",SUM(Z235:AA247))</f>
      </c>
      <c r="AA248" s="222"/>
      <c r="AB248" s="21" t="s">
        <v>251</v>
      </c>
      <c r="AC248" s="115" t="s">
        <v>745</v>
      </c>
      <c r="AD248" s="223"/>
      <c r="AE248" s="224"/>
      <c r="AF248" s="224"/>
      <c r="AG248" s="224"/>
      <c r="AH248" s="224"/>
      <c r="AI248" s="224"/>
      <c r="AJ248" s="224"/>
      <c r="AK248" s="225"/>
    </row>
    <row r="249" spans="6:11" ht="15" customHeight="1">
      <c r="F249" s="1" t="s">
        <v>199</v>
      </c>
      <c r="G249" s="1" t="s">
        <v>207</v>
      </c>
      <c r="H249" s="1" t="s">
        <v>223</v>
      </c>
      <c r="I249" s="1" t="s">
        <v>165</v>
      </c>
      <c r="J249" s="1" t="s">
        <v>224</v>
      </c>
      <c r="K249" s="1" t="s">
        <v>200</v>
      </c>
    </row>
    <row r="250" spans="1:38" ht="15" customHeight="1">
      <c r="A250" s="11"/>
      <c r="B250" s="11"/>
      <c r="C250" s="11"/>
      <c r="D250" s="11"/>
      <c r="E250" s="11"/>
      <c r="F250" s="11"/>
      <c r="G250" s="11" t="s">
        <v>128</v>
      </c>
      <c r="H250" s="11"/>
      <c r="I250" s="11" t="s">
        <v>496</v>
      </c>
      <c r="J250" s="11" t="s">
        <v>541</v>
      </c>
      <c r="K250" s="11" t="s">
        <v>335</v>
      </c>
      <c r="L250" s="11" t="s">
        <v>104</v>
      </c>
      <c r="M250" s="11" t="s">
        <v>365</v>
      </c>
      <c r="N250" s="11" t="s">
        <v>364</v>
      </c>
      <c r="O250" s="11" t="s">
        <v>100</v>
      </c>
      <c r="P250" s="11" t="s">
        <v>102</v>
      </c>
      <c r="Q250" s="11" t="s">
        <v>667</v>
      </c>
      <c r="R250" s="11" t="s">
        <v>646</v>
      </c>
      <c r="S250" s="11" t="s">
        <v>647</v>
      </c>
      <c r="T250" s="11" t="s">
        <v>632</v>
      </c>
      <c r="U250" s="11" t="s">
        <v>642</v>
      </c>
      <c r="V250" s="11" t="s">
        <v>613</v>
      </c>
      <c r="W250" s="11" t="s">
        <v>648</v>
      </c>
      <c r="X250" s="11" t="s">
        <v>634</v>
      </c>
      <c r="Y250" s="11" t="s">
        <v>542</v>
      </c>
      <c r="Z250" s="11" t="s">
        <v>634</v>
      </c>
      <c r="AA250" s="11" t="s">
        <v>113</v>
      </c>
      <c r="AB250" s="11" t="s">
        <v>328</v>
      </c>
      <c r="AC250" s="11" t="s">
        <v>329</v>
      </c>
      <c r="AD250" s="11" t="s">
        <v>442</v>
      </c>
      <c r="AE250" s="11" t="s">
        <v>329</v>
      </c>
      <c r="AF250" s="11" t="s">
        <v>543</v>
      </c>
      <c r="AG250" s="11" t="s">
        <v>114</v>
      </c>
      <c r="AH250" s="11" t="s">
        <v>667</v>
      </c>
      <c r="AI250" s="11" t="s">
        <v>646</v>
      </c>
      <c r="AJ250" s="11" t="s">
        <v>647</v>
      </c>
      <c r="AK250" s="11" t="s">
        <v>632</v>
      </c>
      <c r="AL250" s="11"/>
    </row>
    <row r="251" spans="1:38" ht="15" customHeight="1">
      <c r="A251" s="11"/>
      <c r="B251" s="11"/>
      <c r="C251" s="11"/>
      <c r="D251" s="11"/>
      <c r="E251" s="11"/>
      <c r="F251" s="11"/>
      <c r="G251" s="11"/>
      <c r="H251" s="11" t="s">
        <v>642</v>
      </c>
      <c r="I251" s="11" t="s">
        <v>613</v>
      </c>
      <c r="J251" s="11" t="s">
        <v>611</v>
      </c>
      <c r="K251" s="11" t="s">
        <v>634</v>
      </c>
      <c r="L251" s="11" t="s">
        <v>649</v>
      </c>
      <c r="M251" s="11" t="s">
        <v>634</v>
      </c>
      <c r="N251" s="11" t="s">
        <v>113</v>
      </c>
      <c r="O251" s="11" t="s">
        <v>376</v>
      </c>
      <c r="P251" s="11" t="s">
        <v>379</v>
      </c>
      <c r="Q251" s="11" t="s">
        <v>374</v>
      </c>
      <c r="R251" s="11" t="s">
        <v>375</v>
      </c>
      <c r="S251" s="11" t="s">
        <v>544</v>
      </c>
      <c r="T251" s="11" t="s">
        <v>545</v>
      </c>
      <c r="U251" s="11" t="s">
        <v>377</v>
      </c>
      <c r="V251" s="11" t="s">
        <v>114</v>
      </c>
      <c r="W251" s="11" t="s">
        <v>667</v>
      </c>
      <c r="X251" s="11" t="s">
        <v>646</v>
      </c>
      <c r="Y251" s="11" t="s">
        <v>647</v>
      </c>
      <c r="Z251" s="11" t="s">
        <v>632</v>
      </c>
      <c r="AA251" s="11" t="s">
        <v>642</v>
      </c>
      <c r="AB251" s="11" t="s">
        <v>613</v>
      </c>
      <c r="AC251" s="11" t="s">
        <v>650</v>
      </c>
      <c r="AD251" s="11" t="s">
        <v>651</v>
      </c>
      <c r="AE251" s="11" t="s">
        <v>634</v>
      </c>
      <c r="AF251" s="11" t="s">
        <v>652</v>
      </c>
      <c r="AG251" s="11" t="s">
        <v>653</v>
      </c>
      <c r="AH251" s="11" t="s">
        <v>634</v>
      </c>
      <c r="AI251" s="11" t="s">
        <v>113</v>
      </c>
      <c r="AJ251" s="11" t="s">
        <v>546</v>
      </c>
      <c r="AK251" s="11" t="s">
        <v>547</v>
      </c>
      <c r="AL251" s="11"/>
    </row>
    <row r="252" spans="1:38" ht="15" customHeight="1">
      <c r="A252" s="11"/>
      <c r="B252" s="11"/>
      <c r="C252" s="11"/>
      <c r="D252" s="11"/>
      <c r="E252" s="11"/>
      <c r="F252" s="11"/>
      <c r="G252" s="11"/>
      <c r="H252" s="11" t="s">
        <v>376</v>
      </c>
      <c r="I252" s="11" t="s">
        <v>379</v>
      </c>
      <c r="J252" s="11" t="s">
        <v>374</v>
      </c>
      <c r="K252" s="11" t="s">
        <v>375</v>
      </c>
      <c r="L252" s="11" t="s">
        <v>544</v>
      </c>
      <c r="M252" s="11" t="s">
        <v>545</v>
      </c>
      <c r="N252" s="11" t="s">
        <v>377</v>
      </c>
      <c r="O252" s="11" t="s">
        <v>114</v>
      </c>
      <c r="P252" s="11" t="s">
        <v>667</v>
      </c>
      <c r="Q252" s="11" t="s">
        <v>548</v>
      </c>
      <c r="R252" s="11" t="s">
        <v>328</v>
      </c>
      <c r="S252" s="11" t="s">
        <v>442</v>
      </c>
      <c r="T252" s="11" t="s">
        <v>329</v>
      </c>
      <c r="U252" s="11" t="s">
        <v>445</v>
      </c>
      <c r="V252" s="11" t="s">
        <v>549</v>
      </c>
      <c r="W252" s="11" t="s">
        <v>447</v>
      </c>
      <c r="X252" s="11" t="s">
        <v>524</v>
      </c>
      <c r="Y252" s="11" t="s">
        <v>654</v>
      </c>
      <c r="Z252" s="11" t="s">
        <v>632</v>
      </c>
      <c r="AA252" s="11" t="s">
        <v>634</v>
      </c>
      <c r="AB252" s="11" t="s">
        <v>644</v>
      </c>
      <c r="AC252" s="11" t="s">
        <v>634</v>
      </c>
      <c r="AD252" s="11" t="s">
        <v>667</v>
      </c>
      <c r="AE252" s="11" t="s">
        <v>548</v>
      </c>
      <c r="AF252" s="11" t="s">
        <v>328</v>
      </c>
      <c r="AG252" s="11" t="s">
        <v>458</v>
      </c>
      <c r="AH252" s="11" t="s">
        <v>329</v>
      </c>
      <c r="AI252" s="11" t="s">
        <v>655</v>
      </c>
      <c r="AJ252" s="11" t="s">
        <v>656</v>
      </c>
      <c r="AK252" s="11" t="s">
        <v>637</v>
      </c>
      <c r="AL252" s="11"/>
    </row>
    <row r="253" spans="1:38" ht="15" customHeight="1">
      <c r="A253" s="11"/>
      <c r="B253" s="11"/>
      <c r="C253" s="11"/>
      <c r="D253" s="11"/>
      <c r="E253" s="11"/>
      <c r="F253" s="11"/>
      <c r="G253" s="11"/>
      <c r="H253" s="11" t="s">
        <v>657</v>
      </c>
      <c r="I253" s="11" t="s">
        <v>634</v>
      </c>
      <c r="J253" s="11" t="s">
        <v>667</v>
      </c>
      <c r="K253" s="11" t="s">
        <v>525</v>
      </c>
      <c r="L253" s="11" t="s">
        <v>526</v>
      </c>
      <c r="M253" s="11" t="s">
        <v>543</v>
      </c>
      <c r="N253" s="11" t="s">
        <v>667</v>
      </c>
      <c r="O253" s="11" t="s">
        <v>525</v>
      </c>
      <c r="P253" s="11" t="s">
        <v>527</v>
      </c>
      <c r="Q253" s="11" t="s">
        <v>543</v>
      </c>
      <c r="R253" s="11" t="s">
        <v>667</v>
      </c>
      <c r="S253" s="11" t="s">
        <v>328</v>
      </c>
      <c r="T253" s="11" t="s">
        <v>329</v>
      </c>
      <c r="U253" s="11" t="s">
        <v>525</v>
      </c>
      <c r="V253" s="11" t="s">
        <v>543</v>
      </c>
      <c r="W253" s="11" t="s">
        <v>667</v>
      </c>
      <c r="X253" s="11" t="s">
        <v>103</v>
      </c>
      <c r="Y253" s="11" t="s">
        <v>104</v>
      </c>
      <c r="Z253" s="11" t="s">
        <v>380</v>
      </c>
      <c r="AA253" s="11" t="s">
        <v>104</v>
      </c>
      <c r="AB253" s="11" t="s">
        <v>365</v>
      </c>
      <c r="AC253" s="11" t="s">
        <v>364</v>
      </c>
      <c r="AD253" s="11" t="s">
        <v>105</v>
      </c>
      <c r="AE253" s="11" t="s">
        <v>345</v>
      </c>
      <c r="AF253" s="11" t="s">
        <v>367</v>
      </c>
      <c r="AG253" s="11" t="s">
        <v>106</v>
      </c>
      <c r="AH253" s="11" t="s">
        <v>99</v>
      </c>
      <c r="AI253" s="11" t="s">
        <v>107</v>
      </c>
      <c r="AJ253" s="11" t="s">
        <v>108</v>
      </c>
      <c r="AK253" s="11" t="s">
        <v>109</v>
      </c>
      <c r="AL253" s="11"/>
    </row>
    <row r="254" spans="1:38" ht="15" customHeight="1">
      <c r="A254" s="11"/>
      <c r="B254" s="11"/>
      <c r="C254" s="11"/>
      <c r="D254" s="11"/>
      <c r="E254" s="11"/>
      <c r="F254" s="11"/>
      <c r="G254" s="11"/>
      <c r="H254" s="11" t="s">
        <v>389</v>
      </c>
      <c r="I254" s="11"/>
      <c r="J254" s="11" t="s">
        <v>646</v>
      </c>
      <c r="K254" s="11" t="s">
        <v>647</v>
      </c>
      <c r="L254" s="11" t="s">
        <v>632</v>
      </c>
      <c r="M254" s="11" t="s">
        <v>642</v>
      </c>
      <c r="N254" s="11" t="s">
        <v>613</v>
      </c>
      <c r="O254" s="11" t="s">
        <v>648</v>
      </c>
      <c r="P254" s="11" t="s">
        <v>634</v>
      </c>
      <c r="Q254" s="11" t="s">
        <v>542</v>
      </c>
      <c r="R254" s="11" t="s">
        <v>634</v>
      </c>
      <c r="S254" s="11" t="s">
        <v>113</v>
      </c>
      <c r="T254" s="11" t="s">
        <v>328</v>
      </c>
      <c r="U254" s="11" t="s">
        <v>329</v>
      </c>
      <c r="V254" s="11" t="s">
        <v>442</v>
      </c>
      <c r="W254" s="11" t="s">
        <v>329</v>
      </c>
      <c r="X254" s="11" t="s">
        <v>543</v>
      </c>
      <c r="Y254" s="11" t="s">
        <v>114</v>
      </c>
      <c r="Z254" s="11" t="s">
        <v>667</v>
      </c>
      <c r="AA254" s="11" t="s">
        <v>646</v>
      </c>
      <c r="AB254" s="11" t="s">
        <v>647</v>
      </c>
      <c r="AC254" s="11" t="s">
        <v>632</v>
      </c>
      <c r="AD254" s="11" t="s">
        <v>642</v>
      </c>
      <c r="AE254" s="11" t="s">
        <v>613</v>
      </c>
      <c r="AF254" s="11" t="s">
        <v>611</v>
      </c>
      <c r="AG254" s="11" t="s">
        <v>634</v>
      </c>
      <c r="AH254" s="11" t="s">
        <v>649</v>
      </c>
      <c r="AI254" s="11" t="s">
        <v>634</v>
      </c>
      <c r="AJ254" s="11" t="s">
        <v>113</v>
      </c>
      <c r="AK254" s="11" t="s">
        <v>376</v>
      </c>
      <c r="AL254" s="11"/>
    </row>
    <row r="255" spans="1:38" ht="15" customHeight="1">
      <c r="A255" s="11"/>
      <c r="B255" s="11"/>
      <c r="C255" s="11"/>
      <c r="D255" s="11"/>
      <c r="E255" s="11"/>
      <c r="F255" s="11"/>
      <c r="G255" s="11"/>
      <c r="H255" s="11"/>
      <c r="I255" s="11" t="s">
        <v>379</v>
      </c>
      <c r="J255" s="11" t="s">
        <v>374</v>
      </c>
      <c r="K255" s="11" t="s">
        <v>375</v>
      </c>
      <c r="L255" s="11" t="s">
        <v>544</v>
      </c>
      <c r="M255" s="11" t="s">
        <v>545</v>
      </c>
      <c r="N255" s="11" t="s">
        <v>377</v>
      </c>
      <c r="O255" s="11" t="s">
        <v>114</v>
      </c>
      <c r="P255" s="11" t="s">
        <v>667</v>
      </c>
      <c r="Q255" s="11" t="s">
        <v>646</v>
      </c>
      <c r="R255" s="11" t="s">
        <v>647</v>
      </c>
      <c r="S255" s="11" t="s">
        <v>632</v>
      </c>
      <c r="T255" s="11" t="s">
        <v>642</v>
      </c>
      <c r="U255" s="11" t="s">
        <v>613</v>
      </c>
      <c r="V255" s="11" t="s">
        <v>650</v>
      </c>
      <c r="W255" s="11" t="s">
        <v>651</v>
      </c>
      <c r="X255" s="11" t="s">
        <v>634</v>
      </c>
      <c r="Y255" s="11" t="s">
        <v>652</v>
      </c>
      <c r="Z255" s="11" t="s">
        <v>653</v>
      </c>
      <c r="AA255" s="11" t="s">
        <v>634</v>
      </c>
      <c r="AB255" s="11" t="s">
        <v>113</v>
      </c>
      <c r="AC255" s="11" t="s">
        <v>546</v>
      </c>
      <c r="AD255" s="11" t="s">
        <v>547</v>
      </c>
      <c r="AE255" s="11" t="s">
        <v>376</v>
      </c>
      <c r="AF255" s="11" t="s">
        <v>379</v>
      </c>
      <c r="AG255" s="11" t="s">
        <v>374</v>
      </c>
      <c r="AH255" s="11" t="s">
        <v>375</v>
      </c>
      <c r="AI255" s="11" t="s">
        <v>544</v>
      </c>
      <c r="AJ255" s="11" t="s">
        <v>545</v>
      </c>
      <c r="AK255" s="11" t="s">
        <v>377</v>
      </c>
      <c r="AL255" s="11" t="s">
        <v>114</v>
      </c>
    </row>
    <row r="256" spans="1:38" ht="15" customHeight="1">
      <c r="A256" s="11"/>
      <c r="B256" s="11"/>
      <c r="C256" s="11"/>
      <c r="D256" s="11"/>
      <c r="E256" s="11"/>
      <c r="F256" s="11"/>
      <c r="G256" s="11"/>
      <c r="H256" s="11"/>
      <c r="I256" s="11" t="s">
        <v>108</v>
      </c>
      <c r="J256" s="11" t="s">
        <v>102</v>
      </c>
      <c r="K256" s="11" t="s">
        <v>667</v>
      </c>
      <c r="L256" s="11" t="s">
        <v>658</v>
      </c>
      <c r="M256" s="11" t="s">
        <v>637</v>
      </c>
      <c r="N256" s="11" t="s">
        <v>644</v>
      </c>
      <c r="O256" s="11" t="s">
        <v>634</v>
      </c>
      <c r="P256" s="11" t="s">
        <v>335</v>
      </c>
      <c r="Q256" s="11" t="s">
        <v>111</v>
      </c>
      <c r="R256" s="11" t="s">
        <v>391</v>
      </c>
      <c r="S256" s="11" t="s">
        <v>475</v>
      </c>
      <c r="T256" s="11" t="s">
        <v>106</v>
      </c>
      <c r="U256" s="11" t="s">
        <v>99</v>
      </c>
      <c r="V256" s="11" t="s">
        <v>550</v>
      </c>
      <c r="W256" s="11" t="s">
        <v>551</v>
      </c>
      <c r="X256" s="11" t="s">
        <v>105</v>
      </c>
      <c r="Y256" s="11" t="s">
        <v>551</v>
      </c>
      <c r="Z256" s="11" t="s">
        <v>552</v>
      </c>
      <c r="AA256" s="11" t="s">
        <v>115</v>
      </c>
      <c r="AB256" s="11" t="s">
        <v>667</v>
      </c>
      <c r="AC256" s="11" t="s">
        <v>553</v>
      </c>
      <c r="AD256" s="11" t="s">
        <v>328</v>
      </c>
      <c r="AE256" s="11" t="s">
        <v>554</v>
      </c>
      <c r="AF256" s="11" t="s">
        <v>399</v>
      </c>
      <c r="AG256" s="11" t="s">
        <v>555</v>
      </c>
      <c r="AH256" s="11" t="s">
        <v>111</v>
      </c>
      <c r="AI256" s="11" t="s">
        <v>556</v>
      </c>
      <c r="AJ256" s="11" t="s">
        <v>101</v>
      </c>
      <c r="AK256" s="11" t="s">
        <v>99</v>
      </c>
      <c r="AL256" s="11"/>
    </row>
    <row r="257" spans="1:38" ht="15" customHeight="1">
      <c r="A257" s="11"/>
      <c r="B257" s="11"/>
      <c r="C257" s="11"/>
      <c r="D257" s="11"/>
      <c r="E257" s="11"/>
      <c r="F257" s="11"/>
      <c r="G257" s="11"/>
      <c r="H257" s="11"/>
      <c r="I257" s="11" t="s">
        <v>550</v>
      </c>
      <c r="J257" s="11" t="s">
        <v>551</v>
      </c>
      <c r="K257" s="11" t="s">
        <v>551</v>
      </c>
      <c r="L257" s="11" t="s">
        <v>552</v>
      </c>
      <c r="M257" s="11" t="s">
        <v>377</v>
      </c>
      <c r="N257" s="11" t="s">
        <v>557</v>
      </c>
      <c r="O257" s="11" t="s">
        <v>558</v>
      </c>
      <c r="P257" s="11" t="s">
        <v>100</v>
      </c>
      <c r="Q257" s="11" t="s">
        <v>559</v>
      </c>
      <c r="R257" s="11" t="s">
        <v>370</v>
      </c>
      <c r="S257" s="11" t="s">
        <v>659</v>
      </c>
      <c r="T257" s="11" t="s">
        <v>628</v>
      </c>
      <c r="U257" s="11" t="s">
        <v>627</v>
      </c>
      <c r="V257" s="11" t="s">
        <v>377</v>
      </c>
      <c r="W257" s="11" t="s">
        <v>108</v>
      </c>
      <c r="X257" s="11" t="s">
        <v>106</v>
      </c>
      <c r="Y257" s="11" t="s">
        <v>99</v>
      </c>
      <c r="Z257" s="11" t="s">
        <v>109</v>
      </c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:38" ht="15" customHeight="1">
      <c r="A258" s="11"/>
      <c r="B258" s="11"/>
      <c r="C258" s="11"/>
      <c r="D258" s="11"/>
      <c r="E258" s="11"/>
      <c r="F258" s="11"/>
      <c r="G258" s="11"/>
      <c r="H258" s="11" t="s">
        <v>464</v>
      </c>
      <c r="I258" s="11"/>
      <c r="J258" s="11" t="s">
        <v>548</v>
      </c>
      <c r="K258" s="11" t="s">
        <v>328</v>
      </c>
      <c r="L258" s="11" t="s">
        <v>442</v>
      </c>
      <c r="M258" s="11" t="s">
        <v>329</v>
      </c>
      <c r="N258" s="11" t="s">
        <v>445</v>
      </c>
      <c r="O258" s="11" t="s">
        <v>549</v>
      </c>
      <c r="P258" s="11" t="s">
        <v>447</v>
      </c>
      <c r="Q258" s="11" t="s">
        <v>524</v>
      </c>
      <c r="R258" s="11" t="s">
        <v>654</v>
      </c>
      <c r="S258" s="11" t="s">
        <v>632</v>
      </c>
      <c r="T258" s="11" t="s">
        <v>634</v>
      </c>
      <c r="U258" s="11" t="s">
        <v>644</v>
      </c>
      <c r="V258" s="11" t="s">
        <v>634</v>
      </c>
      <c r="W258" s="11" t="s">
        <v>108</v>
      </c>
      <c r="X258" s="11" t="s">
        <v>102</v>
      </c>
      <c r="Y258" s="11" t="s">
        <v>667</v>
      </c>
      <c r="Z258" s="11" t="s">
        <v>548</v>
      </c>
      <c r="AA258" s="11" t="s">
        <v>328</v>
      </c>
      <c r="AB258" s="11" t="s">
        <v>442</v>
      </c>
      <c r="AC258" s="11" t="s">
        <v>329</v>
      </c>
      <c r="AD258" s="11" t="s">
        <v>445</v>
      </c>
      <c r="AE258" s="11" t="s">
        <v>549</v>
      </c>
      <c r="AF258" s="11" t="s">
        <v>447</v>
      </c>
      <c r="AG258" s="11" t="s">
        <v>524</v>
      </c>
      <c r="AH258" s="11" t="s">
        <v>654</v>
      </c>
      <c r="AI258" s="11" t="s">
        <v>632</v>
      </c>
      <c r="AJ258" s="11" t="s">
        <v>634</v>
      </c>
      <c r="AK258" s="11" t="s">
        <v>644</v>
      </c>
      <c r="AL258" s="11"/>
    </row>
    <row r="259" spans="1:38" ht="15" customHeight="1">
      <c r="A259" s="11"/>
      <c r="B259" s="11"/>
      <c r="C259" s="11"/>
      <c r="D259" s="11"/>
      <c r="E259" s="11"/>
      <c r="F259" s="11"/>
      <c r="G259" s="11"/>
      <c r="H259" s="11"/>
      <c r="I259" s="11" t="s">
        <v>634</v>
      </c>
      <c r="J259" s="11" t="s">
        <v>560</v>
      </c>
      <c r="K259" s="11" t="s">
        <v>363</v>
      </c>
      <c r="L259" s="11" t="s">
        <v>104</v>
      </c>
      <c r="M259" s="11" t="s">
        <v>627</v>
      </c>
      <c r="N259" s="11" t="s">
        <v>605</v>
      </c>
      <c r="O259" s="11" t="s">
        <v>104</v>
      </c>
      <c r="P259" s="11" t="s">
        <v>550</v>
      </c>
      <c r="Q259" s="11" t="s">
        <v>551</v>
      </c>
      <c r="R259" s="11" t="s">
        <v>105</v>
      </c>
      <c r="S259" s="11" t="s">
        <v>561</v>
      </c>
      <c r="T259" s="11" t="s">
        <v>562</v>
      </c>
      <c r="U259" s="11" t="s">
        <v>106</v>
      </c>
      <c r="V259" s="11" t="s">
        <v>99</v>
      </c>
      <c r="W259" s="11" t="s">
        <v>603</v>
      </c>
      <c r="X259" s="11" t="s">
        <v>660</v>
      </c>
      <c r="Y259" s="11" t="s">
        <v>115</v>
      </c>
      <c r="Z259" s="11" t="s">
        <v>116</v>
      </c>
      <c r="AA259" s="11" t="s">
        <v>667</v>
      </c>
      <c r="AB259" s="11" t="s">
        <v>563</v>
      </c>
      <c r="AC259" s="11" t="s">
        <v>564</v>
      </c>
      <c r="AD259" s="11" t="s">
        <v>602</v>
      </c>
      <c r="AE259" s="11" t="s">
        <v>565</v>
      </c>
      <c r="AF259" s="11" t="s">
        <v>566</v>
      </c>
      <c r="AG259" s="11" t="s">
        <v>603</v>
      </c>
      <c r="AH259" s="11" t="s">
        <v>442</v>
      </c>
      <c r="AI259" s="11" t="s">
        <v>329</v>
      </c>
      <c r="AJ259" s="11" t="s">
        <v>445</v>
      </c>
      <c r="AK259" s="11" t="s">
        <v>105</v>
      </c>
      <c r="AL259" s="11"/>
    </row>
    <row r="260" spans="1:38" ht="15" customHeight="1">
      <c r="A260" s="11"/>
      <c r="B260" s="11"/>
      <c r="C260" s="11"/>
      <c r="D260" s="11"/>
      <c r="E260" s="11"/>
      <c r="F260" s="11"/>
      <c r="G260" s="11"/>
      <c r="H260" s="11"/>
      <c r="I260" s="11" t="s">
        <v>549</v>
      </c>
      <c r="J260" s="11" t="s">
        <v>447</v>
      </c>
      <c r="K260" s="11" t="s">
        <v>106</v>
      </c>
      <c r="L260" s="11" t="s">
        <v>99</v>
      </c>
      <c r="M260" s="11" t="s">
        <v>527</v>
      </c>
      <c r="N260" s="11" t="s">
        <v>567</v>
      </c>
      <c r="O260" s="11" t="s">
        <v>105</v>
      </c>
      <c r="P260" s="11" t="s">
        <v>429</v>
      </c>
      <c r="Q260" s="11" t="s">
        <v>106</v>
      </c>
      <c r="R260" s="11" t="s">
        <v>99</v>
      </c>
      <c r="S260" s="11" t="s">
        <v>377</v>
      </c>
      <c r="T260" s="11" t="s">
        <v>108</v>
      </c>
      <c r="U260" s="11" t="s">
        <v>106</v>
      </c>
      <c r="V260" s="11" t="s">
        <v>99</v>
      </c>
      <c r="W260" s="11" t="s">
        <v>109</v>
      </c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:38" ht="15" customHeight="1">
      <c r="A261" s="11"/>
      <c r="B261" s="11"/>
      <c r="C261" s="11"/>
      <c r="D261" s="11"/>
      <c r="E261" s="11"/>
      <c r="F261" s="11"/>
      <c r="G261" s="11"/>
      <c r="H261" s="11" t="s">
        <v>477</v>
      </c>
      <c r="I261" s="11"/>
      <c r="J261" s="11" t="s">
        <v>548</v>
      </c>
      <c r="K261" s="11" t="s">
        <v>328</v>
      </c>
      <c r="L261" s="11" t="s">
        <v>458</v>
      </c>
      <c r="M261" s="11" t="s">
        <v>329</v>
      </c>
      <c r="N261" s="11" t="s">
        <v>655</v>
      </c>
      <c r="O261" s="11" t="s">
        <v>656</v>
      </c>
      <c r="P261" s="11" t="s">
        <v>637</v>
      </c>
      <c r="Q261" s="11" t="s">
        <v>657</v>
      </c>
      <c r="R261" s="11" t="s">
        <v>634</v>
      </c>
      <c r="S261" s="11" t="s">
        <v>108</v>
      </c>
      <c r="T261" s="11" t="s">
        <v>102</v>
      </c>
      <c r="U261" s="11" t="s">
        <v>667</v>
      </c>
      <c r="V261" s="11" t="s">
        <v>548</v>
      </c>
      <c r="W261" s="11" t="s">
        <v>328</v>
      </c>
      <c r="X261" s="11" t="s">
        <v>458</v>
      </c>
      <c r="Y261" s="11" t="s">
        <v>329</v>
      </c>
      <c r="Z261" s="11" t="s">
        <v>655</v>
      </c>
      <c r="AA261" s="11" t="s">
        <v>656</v>
      </c>
      <c r="AB261" s="11" t="s">
        <v>637</v>
      </c>
      <c r="AC261" s="11" t="s">
        <v>657</v>
      </c>
      <c r="AD261" s="11" t="s">
        <v>634</v>
      </c>
      <c r="AE261" s="11" t="s">
        <v>441</v>
      </c>
      <c r="AF261" s="11" t="s">
        <v>363</v>
      </c>
      <c r="AG261" s="11" t="s">
        <v>104</v>
      </c>
      <c r="AH261" s="11" t="s">
        <v>627</v>
      </c>
      <c r="AI261" s="11" t="s">
        <v>605</v>
      </c>
      <c r="AJ261" s="11" t="s">
        <v>104</v>
      </c>
      <c r="AK261" s="11" t="s">
        <v>550</v>
      </c>
      <c r="AL261" s="11"/>
    </row>
    <row r="262" spans="1:38" ht="15" customHeight="1">
      <c r="A262" s="11"/>
      <c r="B262" s="11"/>
      <c r="C262" s="11"/>
      <c r="D262" s="11"/>
      <c r="E262" s="11"/>
      <c r="F262" s="11"/>
      <c r="G262" s="11"/>
      <c r="H262" s="11"/>
      <c r="I262" s="11" t="s">
        <v>551</v>
      </c>
      <c r="J262" s="11" t="s">
        <v>105</v>
      </c>
      <c r="K262" s="11" t="s">
        <v>561</v>
      </c>
      <c r="L262" s="11" t="s">
        <v>562</v>
      </c>
      <c r="M262" s="11" t="s">
        <v>106</v>
      </c>
      <c r="N262" s="11" t="s">
        <v>99</v>
      </c>
      <c r="O262" s="11" t="s">
        <v>603</v>
      </c>
      <c r="P262" s="11" t="s">
        <v>660</v>
      </c>
      <c r="Q262" s="11" t="s">
        <v>115</v>
      </c>
      <c r="R262" s="11" t="s">
        <v>116</v>
      </c>
      <c r="S262" s="11" t="s">
        <v>667</v>
      </c>
      <c r="T262" s="11" t="s">
        <v>548</v>
      </c>
      <c r="U262" s="11" t="s">
        <v>328</v>
      </c>
      <c r="V262" s="11" t="s">
        <v>458</v>
      </c>
      <c r="W262" s="11" t="s">
        <v>329</v>
      </c>
      <c r="X262" s="11" t="s">
        <v>104</v>
      </c>
      <c r="Y262" s="11" t="s">
        <v>568</v>
      </c>
      <c r="Z262" s="11" t="s">
        <v>569</v>
      </c>
      <c r="AA262" s="11" t="s">
        <v>661</v>
      </c>
      <c r="AB262" s="11" t="s">
        <v>378</v>
      </c>
      <c r="AC262" s="11" t="s">
        <v>401</v>
      </c>
      <c r="AD262" s="11" t="s">
        <v>335</v>
      </c>
      <c r="AE262" s="11" t="s">
        <v>104</v>
      </c>
      <c r="AF262" s="11" t="s">
        <v>458</v>
      </c>
      <c r="AG262" s="11" t="s">
        <v>329</v>
      </c>
      <c r="AH262" s="11" t="s">
        <v>100</v>
      </c>
      <c r="AI262" s="11" t="s">
        <v>422</v>
      </c>
      <c r="AJ262" s="11" t="s">
        <v>99</v>
      </c>
      <c r="AK262" s="11" t="s">
        <v>390</v>
      </c>
      <c r="AL262" s="11"/>
    </row>
    <row r="263" spans="1:38" ht="15" customHeight="1">
      <c r="A263" s="11"/>
      <c r="B263" s="11"/>
      <c r="C263" s="11"/>
      <c r="D263" s="11"/>
      <c r="E263" s="11"/>
      <c r="F263" s="11"/>
      <c r="G263" s="11"/>
      <c r="H263" s="11"/>
      <c r="I263" s="11" t="s">
        <v>329</v>
      </c>
      <c r="J263" s="11" t="s">
        <v>570</v>
      </c>
      <c r="K263" s="11" t="s">
        <v>571</v>
      </c>
      <c r="L263" s="11" t="s">
        <v>105</v>
      </c>
      <c r="M263" s="11" t="s">
        <v>572</v>
      </c>
      <c r="N263" s="11" t="s">
        <v>115</v>
      </c>
      <c r="O263" s="11" t="s">
        <v>627</v>
      </c>
      <c r="P263" s="11" t="s">
        <v>458</v>
      </c>
      <c r="Q263" s="11" t="s">
        <v>329</v>
      </c>
      <c r="R263" s="11" t="s">
        <v>655</v>
      </c>
      <c r="S263" s="11" t="s">
        <v>656</v>
      </c>
      <c r="T263" s="11" t="s">
        <v>637</v>
      </c>
      <c r="U263" s="11" t="s">
        <v>105</v>
      </c>
      <c r="V263" s="11" t="s">
        <v>548</v>
      </c>
      <c r="W263" s="11" t="s">
        <v>328</v>
      </c>
      <c r="X263" s="11" t="s">
        <v>573</v>
      </c>
      <c r="Y263" s="11" t="s">
        <v>429</v>
      </c>
      <c r="Z263" s="11" t="s">
        <v>377</v>
      </c>
      <c r="AA263" s="11" t="s">
        <v>100</v>
      </c>
      <c r="AB263" s="11" t="s">
        <v>574</v>
      </c>
      <c r="AC263" s="11" t="s">
        <v>434</v>
      </c>
      <c r="AD263" s="11" t="s">
        <v>348</v>
      </c>
      <c r="AE263" s="11" t="s">
        <v>575</v>
      </c>
      <c r="AF263" s="11" t="s">
        <v>576</v>
      </c>
      <c r="AG263" s="11" t="s">
        <v>115</v>
      </c>
      <c r="AH263" s="11" t="s">
        <v>667</v>
      </c>
      <c r="AI263" s="11" t="s">
        <v>406</v>
      </c>
      <c r="AJ263" s="11" t="s">
        <v>577</v>
      </c>
      <c r="AK263" s="11" t="s">
        <v>578</v>
      </c>
      <c r="AL263" s="11"/>
    </row>
    <row r="264" spans="1:38" ht="15" customHeight="1">
      <c r="A264" s="11"/>
      <c r="B264" s="11"/>
      <c r="C264" s="11"/>
      <c r="D264" s="11"/>
      <c r="E264" s="11"/>
      <c r="F264" s="11"/>
      <c r="G264" s="11"/>
      <c r="H264" s="11"/>
      <c r="I264" s="11" t="s">
        <v>363</v>
      </c>
      <c r="J264" s="11" t="s">
        <v>105</v>
      </c>
      <c r="K264" s="11" t="s">
        <v>579</v>
      </c>
      <c r="L264" s="11" t="s">
        <v>99</v>
      </c>
      <c r="M264" s="11" t="s">
        <v>377</v>
      </c>
      <c r="N264" s="11" t="s">
        <v>108</v>
      </c>
      <c r="O264" s="11" t="s">
        <v>106</v>
      </c>
      <c r="P264" s="11" t="s">
        <v>99</v>
      </c>
      <c r="Q264" s="11" t="s">
        <v>109</v>
      </c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:38" ht="15" customHeight="1">
      <c r="A265" s="11"/>
      <c r="B265" s="11"/>
      <c r="C265" s="11"/>
      <c r="D265" s="11"/>
      <c r="E265" s="11"/>
      <c r="F265" s="11"/>
      <c r="G265" s="11"/>
      <c r="H265" s="11" t="s">
        <v>463</v>
      </c>
      <c r="I265" s="11"/>
      <c r="J265" s="11" t="s">
        <v>525</v>
      </c>
      <c r="K265" s="11" t="s">
        <v>526</v>
      </c>
      <c r="L265" s="11" t="s">
        <v>543</v>
      </c>
      <c r="M265" s="11" t="s">
        <v>108</v>
      </c>
      <c r="N265" s="11" t="s">
        <v>102</v>
      </c>
      <c r="O265" s="11" t="s">
        <v>667</v>
      </c>
      <c r="P265" s="11" t="s">
        <v>525</v>
      </c>
      <c r="Q265" s="11" t="s">
        <v>526</v>
      </c>
      <c r="R265" s="11" t="s">
        <v>543</v>
      </c>
      <c r="S265" s="11" t="s">
        <v>580</v>
      </c>
      <c r="T265" s="11" t="s">
        <v>100</v>
      </c>
      <c r="U265" s="11" t="s">
        <v>581</v>
      </c>
      <c r="V265" s="11" t="s">
        <v>662</v>
      </c>
      <c r="W265" s="11" t="s">
        <v>663</v>
      </c>
      <c r="X265" s="11" t="s">
        <v>525</v>
      </c>
      <c r="Y265" s="11" t="s">
        <v>526</v>
      </c>
      <c r="Z265" s="11" t="s">
        <v>543</v>
      </c>
      <c r="AA265" s="11" t="s">
        <v>113</v>
      </c>
      <c r="AB265" s="11" t="s">
        <v>525</v>
      </c>
      <c r="AC265" s="11" t="s">
        <v>526</v>
      </c>
      <c r="AD265" s="11" t="s">
        <v>543</v>
      </c>
      <c r="AE265" s="11" t="s">
        <v>582</v>
      </c>
      <c r="AF265" s="11" t="s">
        <v>105</v>
      </c>
      <c r="AG265" s="11" t="s">
        <v>344</v>
      </c>
      <c r="AH265" s="11" t="s">
        <v>664</v>
      </c>
      <c r="AI265" s="11" t="s">
        <v>665</v>
      </c>
      <c r="AJ265" s="11" t="s">
        <v>108</v>
      </c>
      <c r="AK265" s="11" t="s">
        <v>106</v>
      </c>
      <c r="AL265" s="11"/>
    </row>
    <row r="266" spans="1:38" ht="15" customHeight="1">
      <c r="A266" s="11"/>
      <c r="B266" s="11"/>
      <c r="C266" s="11"/>
      <c r="D266" s="11"/>
      <c r="E266" s="11"/>
      <c r="F266" s="11"/>
      <c r="G266" s="11"/>
      <c r="H266" s="11"/>
      <c r="I266" s="11" t="s">
        <v>99</v>
      </c>
      <c r="J266" s="11" t="s">
        <v>109</v>
      </c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:38" ht="15" customHeight="1">
      <c r="A267" s="11"/>
      <c r="B267" s="11"/>
      <c r="C267" s="11"/>
      <c r="D267" s="11"/>
      <c r="E267" s="11"/>
      <c r="F267" s="11"/>
      <c r="G267" s="11"/>
      <c r="H267" s="11" t="s">
        <v>524</v>
      </c>
      <c r="I267" s="11"/>
      <c r="J267" s="11" t="s">
        <v>525</v>
      </c>
      <c r="K267" s="11" t="s">
        <v>527</v>
      </c>
      <c r="L267" s="11" t="s">
        <v>543</v>
      </c>
      <c r="M267" s="11" t="s">
        <v>108</v>
      </c>
      <c r="N267" s="11" t="s">
        <v>102</v>
      </c>
      <c r="O267" s="11" t="s">
        <v>667</v>
      </c>
      <c r="P267" s="11" t="s">
        <v>331</v>
      </c>
      <c r="Q267" s="11" t="s">
        <v>329</v>
      </c>
      <c r="R267" s="11" t="s">
        <v>527</v>
      </c>
      <c r="S267" s="11" t="s">
        <v>567</v>
      </c>
      <c r="T267" s="11" t="s">
        <v>446</v>
      </c>
      <c r="U267" s="11" t="s">
        <v>583</v>
      </c>
      <c r="V267" s="11" t="s">
        <v>584</v>
      </c>
      <c r="W267" s="11" t="s">
        <v>585</v>
      </c>
      <c r="X267" s="11" t="s">
        <v>580</v>
      </c>
      <c r="Y267" s="11" t="s">
        <v>100</v>
      </c>
      <c r="Z267" s="11" t="s">
        <v>581</v>
      </c>
      <c r="AA267" s="11" t="s">
        <v>662</v>
      </c>
      <c r="AB267" s="11" t="s">
        <v>663</v>
      </c>
      <c r="AC267" s="11" t="s">
        <v>525</v>
      </c>
      <c r="AD267" s="11" t="s">
        <v>527</v>
      </c>
      <c r="AE267" s="11" t="s">
        <v>543</v>
      </c>
      <c r="AF267" s="11" t="s">
        <v>113</v>
      </c>
      <c r="AG267" s="11" t="s">
        <v>525</v>
      </c>
      <c r="AH267" s="11" t="s">
        <v>527</v>
      </c>
      <c r="AI267" s="11" t="s">
        <v>543</v>
      </c>
      <c r="AJ267" s="11" t="s">
        <v>582</v>
      </c>
      <c r="AK267" s="11" t="s">
        <v>105</v>
      </c>
      <c r="AL267" s="11"/>
    </row>
    <row r="268" spans="1:38" ht="15" customHeight="1">
      <c r="A268" s="11"/>
      <c r="B268" s="11"/>
      <c r="C268" s="11"/>
      <c r="D268" s="11"/>
      <c r="E268" s="11"/>
      <c r="F268" s="11"/>
      <c r="G268" s="11"/>
      <c r="H268" s="11"/>
      <c r="I268" s="11" t="s">
        <v>344</v>
      </c>
      <c r="J268" s="11" t="s">
        <v>664</v>
      </c>
      <c r="K268" s="11" t="s">
        <v>665</v>
      </c>
      <c r="L268" s="11" t="s">
        <v>108</v>
      </c>
      <c r="M268" s="11" t="s">
        <v>106</v>
      </c>
      <c r="N268" s="11" t="s">
        <v>99</v>
      </c>
      <c r="O268" s="11" t="s">
        <v>109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:38" ht="15" customHeight="1">
      <c r="A269" s="11"/>
      <c r="B269" s="11"/>
      <c r="C269" s="11"/>
      <c r="D269" s="11"/>
      <c r="E269" s="11"/>
      <c r="F269" s="11"/>
      <c r="G269" s="11"/>
      <c r="H269" s="11" t="s">
        <v>542</v>
      </c>
      <c r="I269" s="11"/>
      <c r="J269" s="11" t="s">
        <v>328</v>
      </c>
      <c r="K269" s="11" t="s">
        <v>329</v>
      </c>
      <c r="L269" s="11" t="s">
        <v>525</v>
      </c>
      <c r="M269" s="11" t="s">
        <v>543</v>
      </c>
      <c r="N269" s="11" t="s">
        <v>108</v>
      </c>
      <c r="O269" s="11" t="s">
        <v>102</v>
      </c>
      <c r="P269" s="11" t="s">
        <v>667</v>
      </c>
      <c r="Q269" s="11" t="s">
        <v>113</v>
      </c>
      <c r="R269" s="11" t="s">
        <v>341</v>
      </c>
      <c r="S269" s="11" t="s">
        <v>114</v>
      </c>
      <c r="T269" s="11" t="s">
        <v>494</v>
      </c>
      <c r="U269" s="11" t="s">
        <v>497</v>
      </c>
      <c r="V269" s="11" t="s">
        <v>548</v>
      </c>
      <c r="W269" s="11" t="s">
        <v>328</v>
      </c>
      <c r="X269" s="11" t="s">
        <v>525</v>
      </c>
      <c r="Y269" s="11" t="s">
        <v>526</v>
      </c>
      <c r="Z269" s="11" t="s">
        <v>586</v>
      </c>
      <c r="AA269" s="11" t="s">
        <v>347</v>
      </c>
      <c r="AB269" s="11" t="s">
        <v>104</v>
      </c>
      <c r="AC269" s="11" t="s">
        <v>356</v>
      </c>
      <c r="AD269" s="11" t="s">
        <v>386</v>
      </c>
      <c r="AE269" s="11" t="s">
        <v>106</v>
      </c>
      <c r="AF269" s="11" t="s">
        <v>99</v>
      </c>
      <c r="AG269" s="11" t="s">
        <v>328</v>
      </c>
      <c r="AH269" s="11" t="s">
        <v>329</v>
      </c>
      <c r="AI269" s="11" t="s">
        <v>525</v>
      </c>
      <c r="AJ269" s="11" t="s">
        <v>526</v>
      </c>
      <c r="AK269" s="11" t="s">
        <v>543</v>
      </c>
      <c r="AL269" s="11"/>
    </row>
    <row r="270" spans="1:38" ht="15" customHeight="1">
      <c r="A270" s="11"/>
      <c r="B270" s="11"/>
      <c r="C270" s="11"/>
      <c r="D270" s="11"/>
      <c r="E270" s="11"/>
      <c r="F270" s="11"/>
      <c r="G270" s="11"/>
      <c r="H270" s="11"/>
      <c r="I270" s="11" t="s">
        <v>108</v>
      </c>
      <c r="J270" s="11" t="s">
        <v>106</v>
      </c>
      <c r="K270" s="11" t="s">
        <v>99</v>
      </c>
      <c r="L270" s="11" t="s">
        <v>109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:38" ht="15" customHeight="1">
      <c r="A271" s="11"/>
      <c r="B271" s="11"/>
      <c r="C271" s="11"/>
      <c r="D271" s="11"/>
      <c r="E271" s="11"/>
      <c r="F271" s="11"/>
      <c r="G271" s="11"/>
      <c r="H271" s="11" t="s">
        <v>587</v>
      </c>
      <c r="I271" s="11"/>
      <c r="J271" s="11" t="s">
        <v>103</v>
      </c>
      <c r="K271" s="11" t="s">
        <v>104</v>
      </c>
      <c r="L271" s="11" t="s">
        <v>380</v>
      </c>
      <c r="M271" s="11" t="s">
        <v>108</v>
      </c>
      <c r="N271" s="11" t="s">
        <v>102</v>
      </c>
      <c r="O271" s="11" t="s">
        <v>667</v>
      </c>
      <c r="P271" s="11" t="s">
        <v>328</v>
      </c>
      <c r="Q271" s="11" t="s">
        <v>430</v>
      </c>
      <c r="R271" s="11" t="s">
        <v>588</v>
      </c>
      <c r="S271" s="11" t="s">
        <v>548</v>
      </c>
      <c r="T271" s="11" t="s">
        <v>328</v>
      </c>
      <c r="U271" s="11" t="s">
        <v>525</v>
      </c>
      <c r="V271" s="11" t="s">
        <v>526</v>
      </c>
      <c r="W271" s="11" t="s">
        <v>589</v>
      </c>
      <c r="X271" s="11" t="s">
        <v>406</v>
      </c>
      <c r="Y271" s="11" t="s">
        <v>550</v>
      </c>
      <c r="Z271" s="11" t="s">
        <v>551</v>
      </c>
      <c r="AA271" s="11" t="s">
        <v>573</v>
      </c>
      <c r="AB271" s="11" t="s">
        <v>602</v>
      </c>
      <c r="AC271" s="11" t="s">
        <v>384</v>
      </c>
      <c r="AD271" s="11" t="s">
        <v>385</v>
      </c>
      <c r="AE271" s="11" t="s">
        <v>548</v>
      </c>
      <c r="AF271" s="11" t="s">
        <v>328</v>
      </c>
      <c r="AG271" s="11" t="s">
        <v>348</v>
      </c>
      <c r="AH271" s="11" t="s">
        <v>328</v>
      </c>
      <c r="AI271" s="11" t="s">
        <v>329</v>
      </c>
      <c r="AJ271" s="11" t="s">
        <v>525</v>
      </c>
      <c r="AK271" s="11" t="s">
        <v>526</v>
      </c>
      <c r="AL271" s="11"/>
    </row>
    <row r="272" spans="1:38" ht="15" customHeight="1">
      <c r="A272" s="11"/>
      <c r="B272" s="11"/>
      <c r="C272" s="11"/>
      <c r="D272" s="11"/>
      <c r="E272" s="11"/>
      <c r="F272" s="11"/>
      <c r="G272" s="11"/>
      <c r="H272" s="11"/>
      <c r="I272" s="11" t="s">
        <v>550</v>
      </c>
      <c r="J272" s="11" t="s">
        <v>551</v>
      </c>
      <c r="K272" s="11" t="s">
        <v>104</v>
      </c>
      <c r="L272" s="11" t="s">
        <v>551</v>
      </c>
      <c r="M272" s="11" t="s">
        <v>552</v>
      </c>
      <c r="N272" s="11" t="s">
        <v>377</v>
      </c>
      <c r="O272" s="11" t="s">
        <v>667</v>
      </c>
      <c r="P272" s="11" t="s">
        <v>590</v>
      </c>
      <c r="Q272" s="11" t="s">
        <v>445</v>
      </c>
      <c r="R272" s="11" t="s">
        <v>591</v>
      </c>
      <c r="S272" s="11" t="s">
        <v>473</v>
      </c>
      <c r="T272" s="11" t="s">
        <v>592</v>
      </c>
      <c r="U272" s="11" t="s">
        <v>390</v>
      </c>
      <c r="V272" s="11" t="s">
        <v>111</v>
      </c>
      <c r="W272" s="11" t="s">
        <v>356</v>
      </c>
      <c r="X272" s="11" t="s">
        <v>386</v>
      </c>
      <c r="Y272" s="11" t="s">
        <v>106</v>
      </c>
      <c r="Z272" s="11" t="s">
        <v>99</v>
      </c>
      <c r="AA272" s="11" t="s">
        <v>581</v>
      </c>
      <c r="AB272" s="11" t="s">
        <v>593</v>
      </c>
      <c r="AC272" s="11" t="s">
        <v>328</v>
      </c>
      <c r="AD272" s="11" t="s">
        <v>329</v>
      </c>
      <c r="AE272" s="11" t="s">
        <v>442</v>
      </c>
      <c r="AF272" s="11" t="s">
        <v>329</v>
      </c>
      <c r="AG272" s="11" t="s">
        <v>543</v>
      </c>
      <c r="AH272" s="11" t="s">
        <v>113</v>
      </c>
      <c r="AI272" s="11" t="s">
        <v>666</v>
      </c>
      <c r="AJ272" s="11" t="s">
        <v>611</v>
      </c>
      <c r="AK272" s="11" t="s">
        <v>634</v>
      </c>
      <c r="AL272" s="11"/>
    </row>
    <row r="273" spans="1:38" ht="15" customHeight="1">
      <c r="A273" s="11"/>
      <c r="B273" s="11"/>
      <c r="C273" s="11"/>
      <c r="D273" s="11"/>
      <c r="E273" s="11"/>
      <c r="F273" s="11"/>
      <c r="G273" s="11"/>
      <c r="H273" s="11"/>
      <c r="I273" s="11" t="s">
        <v>637</v>
      </c>
      <c r="J273" s="11" t="s">
        <v>650</v>
      </c>
      <c r="K273" s="11" t="s">
        <v>464</v>
      </c>
      <c r="L273" s="11" t="s">
        <v>642</v>
      </c>
      <c r="M273" s="11" t="s">
        <v>644</v>
      </c>
      <c r="N273" s="11" t="s">
        <v>634</v>
      </c>
      <c r="O273" s="11" t="s">
        <v>114</v>
      </c>
      <c r="P273" s="11" t="s">
        <v>667</v>
      </c>
      <c r="Q273" s="11" t="s">
        <v>328</v>
      </c>
      <c r="R273" s="11" t="s">
        <v>329</v>
      </c>
      <c r="S273" s="11" t="s">
        <v>525</v>
      </c>
      <c r="T273" s="11" t="s">
        <v>527</v>
      </c>
      <c r="U273" s="11" t="s">
        <v>442</v>
      </c>
      <c r="V273" s="11" t="s">
        <v>329</v>
      </c>
      <c r="W273" s="11" t="s">
        <v>543</v>
      </c>
      <c r="X273" s="11" t="s">
        <v>113</v>
      </c>
      <c r="Y273" s="11" t="s">
        <v>666</v>
      </c>
      <c r="Z273" s="11" t="s">
        <v>611</v>
      </c>
      <c r="AA273" s="11" t="s">
        <v>634</v>
      </c>
      <c r="AB273" s="11" t="s">
        <v>637</v>
      </c>
      <c r="AC273" s="11" t="s">
        <v>648</v>
      </c>
      <c r="AD273" s="11" t="s">
        <v>634</v>
      </c>
      <c r="AE273" s="11" t="s">
        <v>542</v>
      </c>
      <c r="AF273" s="11" t="s">
        <v>634</v>
      </c>
      <c r="AG273" s="11" t="s">
        <v>114</v>
      </c>
      <c r="AH273" s="11" t="s">
        <v>103</v>
      </c>
      <c r="AI273" s="11" t="s">
        <v>104</v>
      </c>
      <c r="AJ273" s="11" t="s">
        <v>380</v>
      </c>
      <c r="AK273" s="11" t="s">
        <v>328</v>
      </c>
      <c r="AL273" s="11"/>
    </row>
    <row r="274" spans="1:38" ht="15" customHeight="1">
      <c r="A274" s="11"/>
      <c r="B274" s="11"/>
      <c r="C274" s="11"/>
      <c r="D274" s="11"/>
      <c r="E274" s="11"/>
      <c r="F274" s="11"/>
      <c r="G274" s="11"/>
      <c r="H274" s="11"/>
      <c r="I274" s="11" t="s">
        <v>329</v>
      </c>
      <c r="J274" s="11" t="s">
        <v>442</v>
      </c>
      <c r="K274" s="11" t="s">
        <v>329</v>
      </c>
      <c r="L274" s="11" t="s">
        <v>543</v>
      </c>
      <c r="M274" s="11" t="s">
        <v>104</v>
      </c>
      <c r="N274" s="11" t="s">
        <v>601</v>
      </c>
      <c r="O274" s="11" t="s">
        <v>339</v>
      </c>
      <c r="P274" s="11" t="s">
        <v>667</v>
      </c>
      <c r="Q274" s="11" t="s">
        <v>429</v>
      </c>
      <c r="R274" s="11" t="s">
        <v>496</v>
      </c>
      <c r="S274" s="11" t="s">
        <v>541</v>
      </c>
      <c r="T274" s="11" t="s">
        <v>377</v>
      </c>
      <c r="U274" s="11" t="s">
        <v>329</v>
      </c>
      <c r="V274" s="11" t="s">
        <v>519</v>
      </c>
      <c r="W274" s="11" t="s">
        <v>100</v>
      </c>
      <c r="X274" s="11" t="s">
        <v>422</v>
      </c>
      <c r="Y274" s="11" t="s">
        <v>99</v>
      </c>
      <c r="Z274" s="11" t="s">
        <v>496</v>
      </c>
      <c r="AA274" s="11" t="s">
        <v>541</v>
      </c>
      <c r="AB274" s="11" t="s">
        <v>105</v>
      </c>
      <c r="AC274" s="11" t="s">
        <v>429</v>
      </c>
      <c r="AD274" s="11" t="s">
        <v>106</v>
      </c>
      <c r="AE274" s="11" t="s">
        <v>99</v>
      </c>
      <c r="AF274" s="11" t="s">
        <v>377</v>
      </c>
      <c r="AG274" s="11" t="s">
        <v>113</v>
      </c>
      <c r="AH274" s="11" t="s">
        <v>372</v>
      </c>
      <c r="AI274" s="11" t="s">
        <v>373</v>
      </c>
      <c r="AJ274" s="11" t="s">
        <v>374</v>
      </c>
      <c r="AK274" s="11" t="s">
        <v>375</v>
      </c>
      <c r="AL274" s="11"/>
    </row>
    <row r="275" spans="1:38" ht="15" customHeight="1">
      <c r="A275" s="11"/>
      <c r="B275" s="11"/>
      <c r="C275" s="11"/>
      <c r="D275" s="11"/>
      <c r="E275" s="11"/>
      <c r="F275" s="11"/>
      <c r="G275" s="11"/>
      <c r="H275" s="11"/>
      <c r="I275" s="11" t="s">
        <v>104</v>
      </c>
      <c r="J275" s="11" t="s">
        <v>381</v>
      </c>
      <c r="K275" s="11" t="s">
        <v>382</v>
      </c>
      <c r="L275" s="11" t="s">
        <v>100</v>
      </c>
      <c r="M275" s="11" t="s">
        <v>422</v>
      </c>
      <c r="N275" s="11" t="s">
        <v>99</v>
      </c>
      <c r="O275" s="11" t="s">
        <v>496</v>
      </c>
      <c r="P275" s="11" t="s">
        <v>541</v>
      </c>
      <c r="Q275" s="11" t="s">
        <v>377</v>
      </c>
      <c r="R275" s="11" t="s">
        <v>105</v>
      </c>
      <c r="S275" s="11" t="s">
        <v>594</v>
      </c>
      <c r="T275" s="11" t="s">
        <v>663</v>
      </c>
      <c r="U275" s="11" t="s">
        <v>665</v>
      </c>
      <c r="V275" s="11" t="s">
        <v>108</v>
      </c>
      <c r="W275" s="11" t="s">
        <v>106</v>
      </c>
      <c r="X275" s="11" t="s">
        <v>99</v>
      </c>
      <c r="Y275" s="11" t="s">
        <v>109</v>
      </c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:38" ht="15" customHeight="1">
      <c r="A276" s="11"/>
      <c r="B276" s="11"/>
      <c r="C276" s="11"/>
      <c r="D276" s="11"/>
      <c r="E276" s="11"/>
      <c r="F276" s="11"/>
      <c r="G276" s="11" t="s">
        <v>860</v>
      </c>
      <c r="H276" s="11"/>
      <c r="I276" s="11" t="s">
        <v>251</v>
      </c>
      <c r="J276" s="11" t="s">
        <v>205</v>
      </c>
      <c r="K276" s="11" t="s">
        <v>800</v>
      </c>
      <c r="L276" s="11" t="s">
        <v>672</v>
      </c>
      <c r="M276" s="11" t="s">
        <v>667</v>
      </c>
      <c r="N276" s="11" t="s">
        <v>900</v>
      </c>
      <c r="O276" s="11" t="s">
        <v>901</v>
      </c>
      <c r="P276" s="11" t="s">
        <v>815</v>
      </c>
      <c r="Q276" s="11" t="s">
        <v>816</v>
      </c>
      <c r="R276" s="11" t="s">
        <v>800</v>
      </c>
      <c r="S276" s="11" t="s">
        <v>902</v>
      </c>
      <c r="T276" s="11" t="s">
        <v>801</v>
      </c>
      <c r="U276" s="11" t="s">
        <v>175</v>
      </c>
      <c r="V276" s="11" t="s">
        <v>151</v>
      </c>
      <c r="W276" s="11" t="s">
        <v>179</v>
      </c>
      <c r="X276" s="11" t="s">
        <v>903</v>
      </c>
      <c r="Y276" s="11" t="s">
        <v>904</v>
      </c>
      <c r="Z276" s="11" t="s">
        <v>219</v>
      </c>
      <c r="AA276" s="11" t="s">
        <v>918</v>
      </c>
      <c r="AB276" s="11" t="s">
        <v>251</v>
      </c>
      <c r="AC276" s="11" t="s">
        <v>266</v>
      </c>
      <c r="AD276" s="11" t="s">
        <v>785</v>
      </c>
      <c r="AE276" s="11" t="s">
        <v>207</v>
      </c>
      <c r="AF276" s="11" t="s">
        <v>223</v>
      </c>
      <c r="AG276" s="11" t="s">
        <v>711</v>
      </c>
      <c r="AH276" s="11" t="s">
        <v>667</v>
      </c>
      <c r="AI276" s="11" t="s">
        <v>900</v>
      </c>
      <c r="AJ276" s="11" t="s">
        <v>901</v>
      </c>
      <c r="AK276" s="11" t="s">
        <v>175</v>
      </c>
      <c r="AL276" s="11"/>
    </row>
    <row r="277" spans="1:38" ht="15" customHeight="1">
      <c r="A277" s="11"/>
      <c r="B277" s="11"/>
      <c r="C277" s="11"/>
      <c r="D277" s="11"/>
      <c r="E277" s="11"/>
      <c r="F277" s="11"/>
      <c r="G277" s="11"/>
      <c r="H277" s="11" t="s">
        <v>151</v>
      </c>
      <c r="I277" s="11" t="s">
        <v>179</v>
      </c>
      <c r="J277" s="11" t="s">
        <v>903</v>
      </c>
      <c r="K277" s="11" t="s">
        <v>907</v>
      </c>
      <c r="L277" s="11" t="s">
        <v>911</v>
      </c>
      <c r="M277" s="11" t="s">
        <v>718</v>
      </c>
      <c r="N277" s="11" t="s">
        <v>800</v>
      </c>
      <c r="O277" s="11" t="s">
        <v>929</v>
      </c>
      <c r="P277" s="11" t="s">
        <v>181</v>
      </c>
      <c r="Q277" s="11" t="s">
        <v>711</v>
      </c>
      <c r="R277" s="11" t="s">
        <v>718</v>
      </c>
      <c r="S277" s="11" t="s">
        <v>251</v>
      </c>
      <c r="T277" s="11" t="s">
        <v>266</v>
      </c>
      <c r="U277" s="11" t="s">
        <v>785</v>
      </c>
      <c r="V277" s="11" t="s">
        <v>687</v>
      </c>
      <c r="W277" s="11"/>
      <c r="X277" s="11"/>
      <c r="Y277" s="11" t="s">
        <v>745</v>
      </c>
      <c r="Z277" s="11" t="s">
        <v>919</v>
      </c>
      <c r="AA277" s="11" t="s">
        <v>920</v>
      </c>
      <c r="AB277" s="11" t="s">
        <v>205</v>
      </c>
      <c r="AC277" s="11" t="s">
        <v>682</v>
      </c>
      <c r="AD277" s="11" t="s">
        <v>711</v>
      </c>
      <c r="AE277" s="11" t="s">
        <v>698</v>
      </c>
      <c r="AF277" s="11" t="s">
        <v>209</v>
      </c>
      <c r="AG277" s="11" t="s">
        <v>207</v>
      </c>
      <c r="AH277" s="11" t="s">
        <v>921</v>
      </c>
      <c r="AI277" s="11" t="s">
        <v>922</v>
      </c>
      <c r="AJ277" s="11" t="s">
        <v>923</v>
      </c>
      <c r="AK277" s="11" t="s">
        <v>924</v>
      </c>
      <c r="AL277" s="11" t="s">
        <v>925</v>
      </c>
    </row>
    <row r="278" spans="19:25" ht="15" customHeight="1">
      <c r="S278" s="61"/>
      <c r="T278" s="61"/>
      <c r="U278" s="61"/>
      <c r="V278" s="61"/>
      <c r="W278" s="61"/>
      <c r="X278" s="61"/>
      <c r="Y278" s="61"/>
    </row>
    <row r="279" spans="2:25" ht="15" customHeight="1">
      <c r="B279" s="1" t="s">
        <v>930</v>
      </c>
      <c r="D279" s="12" t="s">
        <v>0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16"/>
      <c r="U279" s="116"/>
      <c r="V279" s="3"/>
      <c r="W279" s="3"/>
      <c r="X279" s="3"/>
      <c r="Y279" s="61"/>
    </row>
    <row r="280" spans="4:25" ht="15" customHeight="1">
      <c r="D280" s="70" t="s">
        <v>1</v>
      </c>
      <c r="S280" s="61"/>
      <c r="T280" s="61"/>
      <c r="U280" s="61"/>
      <c r="V280" s="61"/>
      <c r="W280" s="61"/>
      <c r="X280" s="61"/>
      <c r="Y280" s="61"/>
    </row>
  </sheetData>
  <sheetProtection formatCells="0"/>
  <mergeCells count="451">
    <mergeCell ref="H34:M34"/>
    <mergeCell ref="F91:N91"/>
    <mergeCell ref="O91:U91"/>
    <mergeCell ref="V91:AK91"/>
    <mergeCell ref="N34:Y34"/>
    <mergeCell ref="AA58:AC58"/>
    <mergeCell ref="AG58:AI58"/>
    <mergeCell ref="AA61:AC61"/>
    <mergeCell ref="AG61:AI61"/>
    <mergeCell ref="Z24:AK24"/>
    <mergeCell ref="Z25:AK25"/>
    <mergeCell ref="N32:Y32"/>
    <mergeCell ref="H27:M27"/>
    <mergeCell ref="H28:M28"/>
    <mergeCell ref="N28:Y28"/>
    <mergeCell ref="Z26:AK26"/>
    <mergeCell ref="Z27:AK27"/>
    <mergeCell ref="N26:Y26"/>
    <mergeCell ref="N27:Y27"/>
    <mergeCell ref="N22:Y22"/>
    <mergeCell ref="N23:Y23"/>
    <mergeCell ref="N24:Y24"/>
    <mergeCell ref="N25:Y25"/>
    <mergeCell ref="W48:Y48"/>
    <mergeCell ref="Z28:AK28"/>
    <mergeCell ref="N29:Y29"/>
    <mergeCell ref="Z29:AK29"/>
    <mergeCell ref="Z30:AK30"/>
    <mergeCell ref="N33:Y33"/>
    <mergeCell ref="Z32:AK32"/>
    <mergeCell ref="Z34:AK34"/>
    <mergeCell ref="C13:F13"/>
    <mergeCell ref="V15:AK15"/>
    <mergeCell ref="V17:AK17"/>
    <mergeCell ref="N31:Y31"/>
    <mergeCell ref="Z31:AK31"/>
    <mergeCell ref="V19:AH19"/>
    <mergeCell ref="H23:M23"/>
    <mergeCell ref="H24:M24"/>
    <mergeCell ref="Z22:AK22"/>
    <mergeCell ref="H25:M25"/>
    <mergeCell ref="S182:X182"/>
    <mergeCell ref="L188:M193"/>
    <mergeCell ref="N188:R188"/>
    <mergeCell ref="S188:X188"/>
    <mergeCell ref="N192:R192"/>
    <mergeCell ref="F164:G166"/>
    <mergeCell ref="O164:Z164"/>
    <mergeCell ref="F23:G29"/>
    <mergeCell ref="AA167:AK167"/>
    <mergeCell ref="F147:R147"/>
    <mergeCell ref="Z33:AK33"/>
    <mergeCell ref="S147:AD147"/>
    <mergeCell ref="Z23:AK23"/>
    <mergeCell ref="F30:G34"/>
    <mergeCell ref="N30:Y30"/>
    <mergeCell ref="Y146:AB146"/>
    <mergeCell ref="AC146:AD146"/>
    <mergeCell ref="AE147:AH147"/>
    <mergeCell ref="F163:N163"/>
    <mergeCell ref="AA163:AK163"/>
    <mergeCell ref="Y140:AB140"/>
    <mergeCell ref="AC140:AD140"/>
    <mergeCell ref="AE146:AH146"/>
    <mergeCell ref="S145:V145"/>
    <mergeCell ref="W145:X145"/>
    <mergeCell ref="Y145:AB145"/>
    <mergeCell ref="AC145:AD145"/>
    <mergeCell ref="AE145:AH145"/>
    <mergeCell ref="S146:V146"/>
    <mergeCell ref="W146:X146"/>
    <mergeCell ref="AC142:AD142"/>
    <mergeCell ref="AE142:AH142"/>
    <mergeCell ref="AC141:AD141"/>
    <mergeCell ref="AE141:AH141"/>
    <mergeCell ref="F134:R135"/>
    <mergeCell ref="H139:K144"/>
    <mergeCell ref="S139:V139"/>
    <mergeCell ref="W139:X139"/>
    <mergeCell ref="S134:AD135"/>
    <mergeCell ref="S138:V138"/>
    <mergeCell ref="W138:X138"/>
    <mergeCell ref="AC139:AD139"/>
    <mergeCell ref="W142:X142"/>
    <mergeCell ref="Y142:AB142"/>
    <mergeCell ref="F116:N116"/>
    <mergeCell ref="O116:S116"/>
    <mergeCell ref="W116:AD116"/>
    <mergeCell ref="K133:Q133"/>
    <mergeCell ref="T133:Z133"/>
    <mergeCell ref="F118:N118"/>
    <mergeCell ref="O118:S118"/>
    <mergeCell ref="W118:AD118"/>
    <mergeCell ref="V107:AK107"/>
    <mergeCell ref="O117:S117"/>
    <mergeCell ref="W117:AD117"/>
    <mergeCell ref="AE117:AI117"/>
    <mergeCell ref="O107:U107"/>
    <mergeCell ref="F117:N117"/>
    <mergeCell ref="F107:N107"/>
    <mergeCell ref="V104:AK104"/>
    <mergeCell ref="F106:N106"/>
    <mergeCell ref="F103:N103"/>
    <mergeCell ref="O105:U105"/>
    <mergeCell ref="O106:U106"/>
    <mergeCell ref="F105:N105"/>
    <mergeCell ref="V105:AK105"/>
    <mergeCell ref="O104:U104"/>
    <mergeCell ref="V106:AK106"/>
    <mergeCell ref="X93:AA93"/>
    <mergeCell ref="AD93:AK93"/>
    <mergeCell ref="F94:N94"/>
    <mergeCell ref="O94:U94"/>
    <mergeCell ref="O93:U93"/>
    <mergeCell ref="O102:U102"/>
    <mergeCell ref="X94:AA94"/>
    <mergeCell ref="AD94:AK94"/>
    <mergeCell ref="F95:N95"/>
    <mergeCell ref="O95:U95"/>
    <mergeCell ref="X95:AA95"/>
    <mergeCell ref="AD95:AK95"/>
    <mergeCell ref="F96:N96"/>
    <mergeCell ref="O96:U96"/>
    <mergeCell ref="X96:AA96"/>
    <mergeCell ref="E6:F6"/>
    <mergeCell ref="H6:I6"/>
    <mergeCell ref="K6:L6"/>
    <mergeCell ref="F93:N93"/>
    <mergeCell ref="F92:N92"/>
    <mergeCell ref="F53:M53"/>
    <mergeCell ref="F54:M54"/>
    <mergeCell ref="I84:AL84"/>
    <mergeCell ref="H85:AK85"/>
    <mergeCell ref="X92:AA92"/>
    <mergeCell ref="O92:U92"/>
    <mergeCell ref="H26:M26"/>
    <mergeCell ref="K48:M48"/>
    <mergeCell ref="F22:M22"/>
    <mergeCell ref="O58:Q58"/>
    <mergeCell ref="U58:W58"/>
    <mergeCell ref="F61:M61"/>
    <mergeCell ref="O61:Q61"/>
    <mergeCell ref="U61:W61"/>
    <mergeCell ref="U60:W60"/>
    <mergeCell ref="AI8:AJ8"/>
    <mergeCell ref="T44:U44"/>
    <mergeCell ref="H30:M30"/>
    <mergeCell ref="H31:M31"/>
    <mergeCell ref="H32:M32"/>
    <mergeCell ref="H33:M33"/>
    <mergeCell ref="AC11:AD11"/>
    <mergeCell ref="AF11:AG11"/>
    <mergeCell ref="AI11:AJ11"/>
    <mergeCell ref="H29:M29"/>
    <mergeCell ref="AG190:AJ190"/>
    <mergeCell ref="AB191:AF191"/>
    <mergeCell ref="AB194:AF194"/>
    <mergeCell ref="AG194:AJ194"/>
    <mergeCell ref="AB182:AF182"/>
    <mergeCell ref="AG182:AJ182"/>
    <mergeCell ref="AG184:AJ184"/>
    <mergeCell ref="AB189:AF189"/>
    <mergeCell ref="AB187:AF187"/>
    <mergeCell ref="AB188:AF188"/>
    <mergeCell ref="O53:Q53"/>
    <mergeCell ref="U53:W53"/>
    <mergeCell ref="AA53:AC53"/>
    <mergeCell ref="AG53:AI53"/>
    <mergeCell ref="O54:Q54"/>
    <mergeCell ref="U54:W54"/>
    <mergeCell ref="AA54:AC54"/>
    <mergeCell ref="AG54:AI54"/>
    <mergeCell ref="AD92:AK92"/>
    <mergeCell ref="F51:M52"/>
    <mergeCell ref="N51:AE51"/>
    <mergeCell ref="AF51:AK52"/>
    <mergeCell ref="N52:S52"/>
    <mergeCell ref="T52:Y52"/>
    <mergeCell ref="Z52:AE52"/>
    <mergeCell ref="AA60:AC60"/>
    <mergeCell ref="U59:W59"/>
    <mergeCell ref="AA59:AC59"/>
    <mergeCell ref="AD96:AK96"/>
    <mergeCell ref="F114:N115"/>
    <mergeCell ref="O114:U114"/>
    <mergeCell ref="V114:AK115"/>
    <mergeCell ref="O115:U115"/>
    <mergeCell ref="F102:N102"/>
    <mergeCell ref="V102:AK102"/>
    <mergeCell ref="O103:U103"/>
    <mergeCell ref="V103:AK103"/>
    <mergeCell ref="F104:N104"/>
    <mergeCell ref="Z248:AA248"/>
    <mergeCell ref="AD248:AK248"/>
    <mergeCell ref="AO2:BE5"/>
    <mergeCell ref="AE118:AI118"/>
    <mergeCell ref="AE116:AI116"/>
    <mergeCell ref="AE134:AK134"/>
    <mergeCell ref="AE135:AK135"/>
    <mergeCell ref="Y136:AB136"/>
    <mergeCell ref="AC136:AD136"/>
    <mergeCell ref="AE136:AH136"/>
    <mergeCell ref="F119:N119"/>
    <mergeCell ref="O119:S119"/>
    <mergeCell ref="F120:N120"/>
    <mergeCell ref="O120:S120"/>
    <mergeCell ref="F136:G145"/>
    <mergeCell ref="H136:K138"/>
    <mergeCell ref="S136:V136"/>
    <mergeCell ref="W136:X136"/>
    <mergeCell ref="S137:V137"/>
    <mergeCell ref="W137:X137"/>
    <mergeCell ref="N142:R142"/>
    <mergeCell ref="S142:V142"/>
    <mergeCell ref="S140:V140"/>
    <mergeCell ref="W140:X140"/>
    <mergeCell ref="W143:X143"/>
    <mergeCell ref="Y143:AB143"/>
    <mergeCell ref="AE137:AH137"/>
    <mergeCell ref="Y138:AB138"/>
    <mergeCell ref="AC138:AD138"/>
    <mergeCell ref="AE138:AH138"/>
    <mergeCell ref="Y137:AB137"/>
    <mergeCell ref="AC137:AD137"/>
    <mergeCell ref="Y139:AB139"/>
    <mergeCell ref="AE139:AH139"/>
    <mergeCell ref="AE140:AH140"/>
    <mergeCell ref="L141:M143"/>
    <mergeCell ref="N141:R141"/>
    <mergeCell ref="S141:V141"/>
    <mergeCell ref="W141:X141"/>
    <mergeCell ref="Y141:AB141"/>
    <mergeCell ref="AC143:AD143"/>
    <mergeCell ref="AE143:AH143"/>
    <mergeCell ref="N143:R143"/>
    <mergeCell ref="S143:V143"/>
    <mergeCell ref="S144:V144"/>
    <mergeCell ref="W144:X144"/>
    <mergeCell ref="Y144:AB144"/>
    <mergeCell ref="AC144:AD144"/>
    <mergeCell ref="AE144:AH144"/>
    <mergeCell ref="K175:Q175"/>
    <mergeCell ref="T175:Z175"/>
    <mergeCell ref="F176:R177"/>
    <mergeCell ref="S176:AA176"/>
    <mergeCell ref="AA164:AK164"/>
    <mergeCell ref="O165:Z165"/>
    <mergeCell ref="AA165:AK165"/>
    <mergeCell ref="O166:Z166"/>
    <mergeCell ref="AA166:AK166"/>
    <mergeCell ref="O167:Z167"/>
    <mergeCell ref="AG188:AJ188"/>
    <mergeCell ref="AG186:AJ186"/>
    <mergeCell ref="S180:X180"/>
    <mergeCell ref="AB180:AF180"/>
    <mergeCell ref="AG180:AJ180"/>
    <mergeCell ref="AB181:AF181"/>
    <mergeCell ref="AB183:AF183"/>
    <mergeCell ref="AB176:AK176"/>
    <mergeCell ref="S177:AA177"/>
    <mergeCell ref="AB177:AK177"/>
    <mergeCell ref="S178:X178"/>
    <mergeCell ref="AB178:AF178"/>
    <mergeCell ref="AG178:AJ178"/>
    <mergeCell ref="H184:K195"/>
    <mergeCell ref="S184:X184"/>
    <mergeCell ref="AB184:AF184"/>
    <mergeCell ref="AB185:AF185"/>
    <mergeCell ref="S186:X186"/>
    <mergeCell ref="AB186:AF186"/>
    <mergeCell ref="S190:X190"/>
    <mergeCell ref="AB190:AF190"/>
    <mergeCell ref="T191:W191"/>
    <mergeCell ref="T193:W193"/>
    <mergeCell ref="AB196:AF196"/>
    <mergeCell ref="S192:X192"/>
    <mergeCell ref="AB192:AF192"/>
    <mergeCell ref="T183:W183"/>
    <mergeCell ref="T185:W185"/>
    <mergeCell ref="T187:W187"/>
    <mergeCell ref="T189:W189"/>
    <mergeCell ref="AG198:AJ198"/>
    <mergeCell ref="F178:G197"/>
    <mergeCell ref="H178:K182"/>
    <mergeCell ref="N190:R190"/>
    <mergeCell ref="T179:W179"/>
    <mergeCell ref="T181:W181"/>
    <mergeCell ref="AG192:AJ192"/>
    <mergeCell ref="AB193:AF193"/>
    <mergeCell ref="S194:X194"/>
    <mergeCell ref="AG196:AJ196"/>
    <mergeCell ref="S198:X198"/>
    <mergeCell ref="AB198:AF198"/>
    <mergeCell ref="AB199:AF199"/>
    <mergeCell ref="U214:W214"/>
    <mergeCell ref="M213:T213"/>
    <mergeCell ref="U213:Y213"/>
    <mergeCell ref="F200:R200"/>
    <mergeCell ref="S200:X200"/>
    <mergeCell ref="Z213:AK213"/>
    <mergeCell ref="AG200:AJ200"/>
    <mergeCell ref="F201:R201"/>
    <mergeCell ref="AB201:AF201"/>
    <mergeCell ref="AG201:AJ201"/>
    <mergeCell ref="T201:W201"/>
    <mergeCell ref="AB200:AF200"/>
    <mergeCell ref="F213:L213"/>
    <mergeCell ref="Z214:AK214"/>
    <mergeCell ref="F215:L215"/>
    <mergeCell ref="M215:N215"/>
    <mergeCell ref="Q215:R215"/>
    <mergeCell ref="U215:W215"/>
    <mergeCell ref="Z215:AK215"/>
    <mergeCell ref="F214:L214"/>
    <mergeCell ref="M214:N214"/>
    <mergeCell ref="Q214:R214"/>
    <mergeCell ref="Z216:AK216"/>
    <mergeCell ref="F217:L217"/>
    <mergeCell ref="M217:N217"/>
    <mergeCell ref="Q217:R217"/>
    <mergeCell ref="U217:W217"/>
    <mergeCell ref="Z217:AK217"/>
    <mergeCell ref="F216:L216"/>
    <mergeCell ref="M216:N216"/>
    <mergeCell ref="Q216:R216"/>
    <mergeCell ref="U216:W216"/>
    <mergeCell ref="Z218:AK218"/>
    <mergeCell ref="F219:L219"/>
    <mergeCell ref="M219:N219"/>
    <mergeCell ref="Q219:R219"/>
    <mergeCell ref="U219:W219"/>
    <mergeCell ref="Z219:AK219"/>
    <mergeCell ref="F218:L218"/>
    <mergeCell ref="M218:N218"/>
    <mergeCell ref="Q218:R218"/>
    <mergeCell ref="U218:W218"/>
    <mergeCell ref="Z220:AK220"/>
    <mergeCell ref="F221:L221"/>
    <mergeCell ref="M221:N221"/>
    <mergeCell ref="Q221:R221"/>
    <mergeCell ref="U221:W221"/>
    <mergeCell ref="Z221:AK221"/>
    <mergeCell ref="F220:L220"/>
    <mergeCell ref="M220:N220"/>
    <mergeCell ref="Q220:R220"/>
    <mergeCell ref="U220:W220"/>
    <mergeCell ref="Z222:AK222"/>
    <mergeCell ref="F223:L223"/>
    <mergeCell ref="M223:N223"/>
    <mergeCell ref="Q223:R223"/>
    <mergeCell ref="U223:W223"/>
    <mergeCell ref="Z223:AK223"/>
    <mergeCell ref="F222:L222"/>
    <mergeCell ref="M222:N222"/>
    <mergeCell ref="Q222:R222"/>
    <mergeCell ref="U222:W222"/>
    <mergeCell ref="U234:AC234"/>
    <mergeCell ref="Z224:AK224"/>
    <mergeCell ref="F225:L225"/>
    <mergeCell ref="M225:N225"/>
    <mergeCell ref="Q225:R225"/>
    <mergeCell ref="U225:W225"/>
    <mergeCell ref="F224:L224"/>
    <mergeCell ref="M224:N224"/>
    <mergeCell ref="Q224:R224"/>
    <mergeCell ref="U224:W224"/>
    <mergeCell ref="F234:T234"/>
    <mergeCell ref="F235:T235"/>
    <mergeCell ref="U235:W235"/>
    <mergeCell ref="AD240:AK240"/>
    <mergeCell ref="U240:W240"/>
    <mergeCell ref="F236:T236"/>
    <mergeCell ref="U236:W236"/>
    <mergeCell ref="F237:T237"/>
    <mergeCell ref="U237:W237"/>
    <mergeCell ref="Z238:AA238"/>
    <mergeCell ref="AD238:AK238"/>
    <mergeCell ref="Z239:AA239"/>
    <mergeCell ref="AD239:AK239"/>
    <mergeCell ref="F240:T240"/>
    <mergeCell ref="F238:T238"/>
    <mergeCell ref="U238:W238"/>
    <mergeCell ref="F239:T239"/>
    <mergeCell ref="U239:W239"/>
    <mergeCell ref="Z243:AA243"/>
    <mergeCell ref="AD243:AK243"/>
    <mergeCell ref="Z241:AA241"/>
    <mergeCell ref="AD241:AK241"/>
    <mergeCell ref="F242:T242"/>
    <mergeCell ref="U242:W242"/>
    <mergeCell ref="F243:T243"/>
    <mergeCell ref="U243:W243"/>
    <mergeCell ref="F244:T244"/>
    <mergeCell ref="U244:W244"/>
    <mergeCell ref="F245:T245"/>
    <mergeCell ref="U245:W245"/>
    <mergeCell ref="F247:T247"/>
    <mergeCell ref="U247:W247"/>
    <mergeCell ref="Z246:AA246"/>
    <mergeCell ref="AD246:AK246"/>
    <mergeCell ref="Z247:AA247"/>
    <mergeCell ref="AD247:AK247"/>
    <mergeCell ref="U241:W241"/>
    <mergeCell ref="Z240:AA240"/>
    <mergeCell ref="AD234:AK234"/>
    <mergeCell ref="U246:W246"/>
    <mergeCell ref="Z244:AA244"/>
    <mergeCell ref="AD244:AK244"/>
    <mergeCell ref="Z245:AA245"/>
    <mergeCell ref="AD245:AK245"/>
    <mergeCell ref="Z242:AA242"/>
    <mergeCell ref="AD242:AK242"/>
    <mergeCell ref="F248:T248"/>
    <mergeCell ref="U248:W248"/>
    <mergeCell ref="Z235:AA235"/>
    <mergeCell ref="AD235:AK235"/>
    <mergeCell ref="Z236:AA236"/>
    <mergeCell ref="AD236:AK236"/>
    <mergeCell ref="Z237:AA237"/>
    <mergeCell ref="AD237:AK237"/>
    <mergeCell ref="F246:T246"/>
    <mergeCell ref="F241:T241"/>
    <mergeCell ref="F60:M60"/>
    <mergeCell ref="F59:M59"/>
    <mergeCell ref="O59:Q59"/>
    <mergeCell ref="AG59:AI59"/>
    <mergeCell ref="F58:M58"/>
    <mergeCell ref="O55:Q55"/>
    <mergeCell ref="F55:M55"/>
    <mergeCell ref="F56:M56"/>
    <mergeCell ref="F57:M57"/>
    <mergeCell ref="T199:W199"/>
    <mergeCell ref="U55:W55"/>
    <mergeCell ref="AG55:AI55"/>
    <mergeCell ref="AA55:AC55"/>
    <mergeCell ref="AA56:AC56"/>
    <mergeCell ref="U56:W56"/>
    <mergeCell ref="U57:W57"/>
    <mergeCell ref="AG56:AI56"/>
    <mergeCell ref="AG57:AI57"/>
    <mergeCell ref="AA57:AC57"/>
    <mergeCell ref="O56:Q56"/>
    <mergeCell ref="AG60:AI60"/>
    <mergeCell ref="T195:W195"/>
    <mergeCell ref="T197:W197"/>
    <mergeCell ref="O57:Q57"/>
    <mergeCell ref="O60:Q60"/>
    <mergeCell ref="AB197:AF197"/>
    <mergeCell ref="AB179:AF179"/>
    <mergeCell ref="AB195:AF195"/>
    <mergeCell ref="S196:X196"/>
  </mergeCells>
  <dataValidations count="1">
    <dataValidation type="list" allowBlank="1" showInputMessage="1" showErrorMessage="1" sqref="AE118:AI118 O103:O107 O92:O96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fitToHeight="16" horizontalDpi="600" verticalDpi="600" orientation="portrait" paperSize="9" r:id="rId3"/>
  <rowBreaks count="5" manualBreakCount="5">
    <brk id="42" max="37" man="1"/>
    <brk id="87" max="37" man="1"/>
    <brk id="130" max="37" man="1"/>
    <brk id="173" max="37" man="1"/>
    <brk id="230" max="3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1"/>
  <sheetViews>
    <sheetView showZeros="0" view="pageBreakPreview" zoomScale="75" zoomScaleSheetLayoutView="75" zoomScalePageLayoutView="0" workbookViewId="0" topLeftCell="A1">
      <selection activeCell="Q16" sqref="Q16"/>
    </sheetView>
  </sheetViews>
  <sheetFormatPr defaultColWidth="9.00390625" defaultRowHeight="18" customHeight="1"/>
  <cols>
    <col min="1" max="1" width="1.625" style="156" customWidth="1"/>
    <col min="2" max="2" width="9.00390625" style="130" customWidth="1"/>
    <col min="3" max="3" width="3.375" style="130" customWidth="1"/>
    <col min="4" max="5" width="9.00390625" style="130" customWidth="1"/>
    <col min="6" max="6" width="9.125" style="130" bestFit="1" customWidth="1"/>
    <col min="7" max="8" width="9.00390625" style="130" customWidth="1"/>
    <col min="9" max="9" width="10.125" style="130" customWidth="1"/>
    <col min="10" max="10" width="12.125" style="130" customWidth="1"/>
    <col min="11" max="11" width="8.125" style="130" customWidth="1"/>
    <col min="12" max="16384" width="9.00390625" style="130" customWidth="1"/>
  </cols>
  <sheetData>
    <row r="1" spans="2:11" ht="17.25" customHeight="1">
      <c r="B1" s="129" t="s">
        <v>6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2:11" ht="17.25" customHeight="1">
      <c r="B2" s="129" t="s">
        <v>7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2:11" ht="17.25" customHeight="1">
      <c r="B3" s="129"/>
      <c r="C3" s="129"/>
      <c r="D3" s="129"/>
      <c r="E3" s="129" t="s">
        <v>8</v>
      </c>
      <c r="F3" s="129"/>
      <c r="G3" s="129"/>
      <c r="H3" s="129"/>
      <c r="I3" s="129"/>
      <c r="K3" s="131" t="s">
        <v>9</v>
      </c>
    </row>
    <row r="4" spans="2:11" ht="17.25" customHeight="1">
      <c r="B4" s="423" t="s">
        <v>10</v>
      </c>
      <c r="C4" s="423"/>
      <c r="D4" s="423"/>
      <c r="E4" s="423" t="s">
        <v>11</v>
      </c>
      <c r="F4" s="423"/>
      <c r="G4" s="423"/>
      <c r="H4" s="423"/>
      <c r="I4" s="423"/>
      <c r="J4" s="431" t="s">
        <v>12</v>
      </c>
      <c r="K4" s="433" t="s">
        <v>13</v>
      </c>
    </row>
    <row r="5" spans="2:11" ht="17.25" customHeight="1">
      <c r="B5" s="423"/>
      <c r="C5" s="423"/>
      <c r="D5" s="423"/>
      <c r="E5" s="132" t="s">
        <v>14</v>
      </c>
      <c r="F5" s="132" t="s">
        <v>15</v>
      </c>
      <c r="G5" s="132" t="s">
        <v>16</v>
      </c>
      <c r="H5" s="132" t="s">
        <v>17</v>
      </c>
      <c r="I5" s="132" t="s">
        <v>18</v>
      </c>
      <c r="J5" s="432"/>
      <c r="K5" s="434"/>
    </row>
    <row r="6" spans="2:11" ht="17.25" customHeight="1">
      <c r="B6" s="411" t="s">
        <v>19</v>
      </c>
      <c r="C6" s="416" t="s">
        <v>20</v>
      </c>
      <c r="D6" s="417"/>
      <c r="E6" s="195"/>
      <c r="F6" s="195"/>
      <c r="G6" s="195"/>
      <c r="H6" s="195"/>
      <c r="I6" s="195"/>
      <c r="J6" s="133"/>
      <c r="K6" s="133"/>
    </row>
    <row r="7" spans="2:11" ht="17.25" customHeight="1">
      <c r="B7" s="412"/>
      <c r="C7" s="424" t="s">
        <v>21</v>
      </c>
      <c r="D7" s="425"/>
      <c r="E7" s="193"/>
      <c r="F7" s="193"/>
      <c r="G7" s="193"/>
      <c r="H7" s="193"/>
      <c r="I7" s="193"/>
      <c r="J7" s="193"/>
      <c r="K7" s="134"/>
    </row>
    <row r="8" spans="2:11" ht="17.25" customHeight="1">
      <c r="B8" s="412"/>
      <c r="C8" s="467" t="s">
        <v>22</v>
      </c>
      <c r="D8" s="467"/>
      <c r="E8" s="135" t="s">
        <v>23</v>
      </c>
      <c r="F8" s="135" t="s">
        <v>23</v>
      </c>
      <c r="G8" s="135" t="s">
        <v>23</v>
      </c>
      <c r="H8" s="135" t="s">
        <v>23</v>
      </c>
      <c r="I8" s="135" t="s">
        <v>23</v>
      </c>
      <c r="J8" s="194" t="s">
        <v>933</v>
      </c>
      <c r="K8" s="137"/>
    </row>
    <row r="9" spans="2:11" ht="17.25" customHeight="1">
      <c r="B9" s="412"/>
      <c r="C9" s="468" t="s">
        <v>24</v>
      </c>
      <c r="D9" s="468"/>
      <c r="E9" s="185">
        <f aca="true" t="shared" si="0" ref="E9:J9">IF(E7=0,"",E7/(E6+E11))</f>
      </c>
      <c r="F9" s="185">
        <f t="shared" si="0"/>
      </c>
      <c r="G9" s="185">
        <f t="shared" si="0"/>
      </c>
      <c r="H9" s="185">
        <f t="shared" si="0"/>
      </c>
      <c r="I9" s="185">
        <f t="shared" si="0"/>
      </c>
      <c r="J9" s="185">
        <f t="shared" si="0"/>
      </c>
      <c r="K9" s="138"/>
    </row>
    <row r="10" spans="2:11" ht="17.25" customHeight="1">
      <c r="B10" s="412"/>
      <c r="C10" s="418" t="s">
        <v>25</v>
      </c>
      <c r="D10" s="418"/>
      <c r="E10" s="133"/>
      <c r="F10" s="133"/>
      <c r="G10" s="133"/>
      <c r="H10" s="133"/>
      <c r="I10" s="133"/>
      <c r="J10" s="133"/>
      <c r="K10" s="133"/>
    </row>
    <row r="11" spans="2:11" ht="17.25" customHeight="1">
      <c r="B11" s="412"/>
      <c r="C11" s="465" t="s">
        <v>26</v>
      </c>
      <c r="D11" s="466"/>
      <c r="E11" s="193"/>
      <c r="F11" s="193"/>
      <c r="G11" s="193"/>
      <c r="H11" s="193"/>
      <c r="I11" s="193"/>
      <c r="J11" s="193"/>
      <c r="K11" s="139"/>
    </row>
    <row r="12" spans="2:11" ht="17.25" customHeight="1">
      <c r="B12" s="412"/>
      <c r="C12" s="414" t="s">
        <v>27</v>
      </c>
      <c r="D12" s="415"/>
      <c r="E12" s="140"/>
      <c r="F12" s="140"/>
      <c r="G12" s="140"/>
      <c r="H12" s="140"/>
      <c r="I12" s="140"/>
      <c r="J12" s="140"/>
      <c r="K12" s="140"/>
    </row>
    <row r="13" spans="2:11" ht="17.25" customHeight="1">
      <c r="B13" s="412"/>
      <c r="C13" s="414" t="s">
        <v>28</v>
      </c>
      <c r="D13" s="415"/>
      <c r="E13" s="140">
        <f aca="true" t="shared" si="1" ref="E13:J13">E6+E10+E12</f>
        <v>0</v>
      </c>
      <c r="F13" s="140">
        <f t="shared" si="1"/>
        <v>0</v>
      </c>
      <c r="G13" s="140">
        <f t="shared" si="1"/>
        <v>0</v>
      </c>
      <c r="H13" s="140">
        <f t="shared" si="1"/>
        <v>0</v>
      </c>
      <c r="I13" s="140">
        <f t="shared" si="1"/>
        <v>0</v>
      </c>
      <c r="J13" s="140">
        <f t="shared" si="1"/>
        <v>0</v>
      </c>
      <c r="K13" s="140"/>
    </row>
    <row r="14" spans="2:11" ht="17.25" customHeight="1">
      <c r="B14" s="412"/>
      <c r="C14" s="419" t="s">
        <v>29</v>
      </c>
      <c r="D14" s="420"/>
      <c r="E14" s="141" t="s">
        <v>30</v>
      </c>
      <c r="F14" s="141" t="s">
        <v>30</v>
      </c>
      <c r="G14" s="141" t="s">
        <v>30</v>
      </c>
      <c r="H14" s="141" t="s">
        <v>30</v>
      </c>
      <c r="I14" s="141" t="s">
        <v>30</v>
      </c>
      <c r="J14" s="142"/>
      <c r="K14" s="142"/>
    </row>
    <row r="15" spans="2:11" ht="17.25" customHeight="1">
      <c r="B15" s="413"/>
      <c r="C15" s="421" t="s">
        <v>31</v>
      </c>
      <c r="D15" s="422"/>
      <c r="E15" s="143" t="s">
        <v>746</v>
      </c>
      <c r="F15" s="143" t="s">
        <v>746</v>
      </c>
      <c r="G15" s="143" t="s">
        <v>746</v>
      </c>
      <c r="H15" s="143" t="s">
        <v>746</v>
      </c>
      <c r="I15" s="143" t="s">
        <v>746</v>
      </c>
      <c r="J15" s="185">
        <f>IF(J14=0,"",J14/J7)</f>
      </c>
      <c r="K15" s="144"/>
    </row>
    <row r="16" spans="2:11" ht="17.25" customHeight="1">
      <c r="B16" s="145" t="s">
        <v>32</v>
      </c>
      <c r="C16" s="145"/>
      <c r="D16" s="145"/>
      <c r="E16" s="145"/>
      <c r="F16" s="145"/>
      <c r="G16" s="145"/>
      <c r="H16" s="145"/>
      <c r="I16" s="145"/>
      <c r="J16" s="145"/>
      <c r="K16" s="145"/>
    </row>
    <row r="17" spans="2:11" ht="17.25" customHeight="1"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2:11" ht="17.25" customHeight="1">
      <c r="B18" s="129"/>
      <c r="C18" s="129"/>
      <c r="D18" s="129"/>
      <c r="E18" s="146" t="s">
        <v>33</v>
      </c>
      <c r="F18" s="146"/>
      <c r="G18" s="146"/>
      <c r="H18" s="146"/>
      <c r="I18" s="146"/>
      <c r="K18" s="131" t="s">
        <v>9</v>
      </c>
    </row>
    <row r="19" spans="2:11" ht="17.25" customHeight="1">
      <c r="B19" s="423" t="s">
        <v>10</v>
      </c>
      <c r="C19" s="423"/>
      <c r="D19" s="423"/>
      <c r="E19" s="133"/>
      <c r="F19" s="133"/>
      <c r="G19" s="133"/>
      <c r="H19" s="133"/>
      <c r="I19" s="133"/>
      <c r="J19" s="431" t="s">
        <v>12</v>
      </c>
      <c r="K19" s="433" t="s">
        <v>13</v>
      </c>
    </row>
    <row r="20" spans="2:11" ht="17.25" customHeight="1">
      <c r="B20" s="423"/>
      <c r="C20" s="423"/>
      <c r="D20" s="423"/>
      <c r="E20" s="147" t="s">
        <v>14</v>
      </c>
      <c r="F20" s="147" t="s">
        <v>15</v>
      </c>
      <c r="G20" s="147" t="s">
        <v>16</v>
      </c>
      <c r="H20" s="147" t="s">
        <v>17</v>
      </c>
      <c r="I20" s="147" t="s">
        <v>18</v>
      </c>
      <c r="J20" s="432"/>
      <c r="K20" s="434"/>
    </row>
    <row r="21" spans="2:11" ht="17.25" customHeight="1">
      <c r="B21" s="411" t="s">
        <v>19</v>
      </c>
      <c r="C21" s="416" t="s">
        <v>20</v>
      </c>
      <c r="D21" s="417"/>
      <c r="E21" s="133">
        <f>'様式16 (1年次)'!AG53</f>
        <v>0</v>
      </c>
      <c r="F21" s="133">
        <f>'様式16 (2年次)'!AG53</f>
        <v>0</v>
      </c>
      <c r="G21" s="133">
        <f>'様式16 (3年次)'!AG53</f>
        <v>0</v>
      </c>
      <c r="H21" s="133">
        <f>'様式16 (4年次)'!AG53</f>
        <v>0</v>
      </c>
      <c r="I21" s="133">
        <f>'様式16 (5年次)'!AG53</f>
        <v>0</v>
      </c>
      <c r="J21" s="133">
        <f>'様式16 (5年次)'!O53</f>
        <v>0</v>
      </c>
      <c r="K21" s="133"/>
    </row>
    <row r="22" spans="2:11" ht="17.25" customHeight="1">
      <c r="B22" s="412"/>
      <c r="C22" s="424" t="s">
        <v>21</v>
      </c>
      <c r="D22" s="425"/>
      <c r="E22" s="193">
        <f>'様式16 (1年次)'!AG54</f>
        <v>0</v>
      </c>
      <c r="F22" s="193">
        <f>'様式16 (2年次)'!AG54</f>
        <v>0</v>
      </c>
      <c r="G22" s="193">
        <f>'様式16 (3年次)'!AG54</f>
        <v>0</v>
      </c>
      <c r="H22" s="193">
        <f>'様式16 (4年次)'!AG54</f>
        <v>0</v>
      </c>
      <c r="I22" s="193">
        <f>'様式16 (5年次)'!AG54</f>
        <v>0</v>
      </c>
      <c r="J22" s="193">
        <f>'様式16 (5年次)'!O54</f>
        <v>0</v>
      </c>
      <c r="K22" s="134"/>
    </row>
    <row r="23" spans="2:11" ht="17.25" customHeight="1">
      <c r="B23" s="412"/>
      <c r="C23" s="467" t="s">
        <v>22</v>
      </c>
      <c r="D23" s="467"/>
      <c r="E23" s="135" t="s">
        <v>23</v>
      </c>
      <c r="F23" s="135" t="s">
        <v>23</v>
      </c>
      <c r="G23" s="135" t="s">
        <v>23</v>
      </c>
      <c r="H23" s="135" t="s">
        <v>23</v>
      </c>
      <c r="I23" s="135" t="s">
        <v>23</v>
      </c>
      <c r="J23" s="194" t="s">
        <v>933</v>
      </c>
      <c r="K23" s="137"/>
    </row>
    <row r="24" spans="2:11" ht="17.25" customHeight="1">
      <c r="B24" s="412"/>
      <c r="C24" s="468" t="s">
        <v>24</v>
      </c>
      <c r="D24" s="468"/>
      <c r="E24" s="185">
        <f aca="true" t="shared" si="2" ref="E24:J24">IF(E22=0,"",E22/(E21+E26))</f>
      </c>
      <c r="F24" s="185">
        <f t="shared" si="2"/>
      </c>
      <c r="G24" s="185">
        <f t="shared" si="2"/>
      </c>
      <c r="H24" s="185">
        <f t="shared" si="2"/>
      </c>
      <c r="I24" s="185">
        <f t="shared" si="2"/>
      </c>
      <c r="J24" s="185">
        <f t="shared" si="2"/>
      </c>
      <c r="K24" s="138"/>
    </row>
    <row r="25" spans="2:11" ht="17.25" customHeight="1">
      <c r="B25" s="412"/>
      <c r="C25" s="418" t="s">
        <v>25</v>
      </c>
      <c r="D25" s="418"/>
      <c r="E25" s="133">
        <f>'様式16 (1年次)'!AG56</f>
        <v>0</v>
      </c>
      <c r="F25" s="133">
        <f>'様式16 (2年次)'!AG56</f>
        <v>0</v>
      </c>
      <c r="G25" s="133">
        <f>'様式16 (3年次)'!AG56</f>
        <v>0</v>
      </c>
      <c r="H25" s="133">
        <f>'様式16 (4年次)'!AG56</f>
        <v>0</v>
      </c>
      <c r="I25" s="133">
        <f>'様式16 (5年次)'!AG57</f>
        <v>0</v>
      </c>
      <c r="J25" s="133">
        <f>'様式16 (5年次)'!O56</f>
        <v>0</v>
      </c>
      <c r="K25" s="133"/>
    </row>
    <row r="26" spans="2:11" ht="17.25" customHeight="1">
      <c r="B26" s="412"/>
      <c r="C26" s="465" t="s">
        <v>26</v>
      </c>
      <c r="D26" s="466"/>
      <c r="E26" s="193">
        <f>'様式16 (1年次)'!AG57</f>
        <v>0</v>
      </c>
      <c r="F26" s="193">
        <f>'様式16 (2年次)'!AG57</f>
        <v>0</v>
      </c>
      <c r="G26" s="193">
        <f>'様式16 (3年次)'!AG57</f>
        <v>0</v>
      </c>
      <c r="H26" s="193">
        <f>'様式16 (4年次)'!AG57</f>
        <v>0</v>
      </c>
      <c r="I26" s="193">
        <f>'様式16 (5年次)'!AG57</f>
        <v>0</v>
      </c>
      <c r="J26" s="193">
        <f>'様式16 (5年次)'!O57</f>
        <v>0</v>
      </c>
      <c r="K26" s="139"/>
    </row>
    <row r="27" spans="2:11" ht="17.25" customHeight="1">
      <c r="B27" s="412"/>
      <c r="C27" s="414" t="s">
        <v>27</v>
      </c>
      <c r="D27" s="415"/>
      <c r="E27" s="140">
        <f>'様式16 (1年次)'!AG58</f>
        <v>0</v>
      </c>
      <c r="F27" s="140">
        <f>'様式16 (2年次)'!AG58</f>
        <v>0</v>
      </c>
      <c r="G27" s="140">
        <f>'様式16 (3年次)'!AG58</f>
        <v>0</v>
      </c>
      <c r="H27" s="140">
        <f>'様式16 (4年次)'!AG58</f>
        <v>0</v>
      </c>
      <c r="I27" s="140">
        <f>'様式16 (5年次)'!AG58</f>
        <v>0</v>
      </c>
      <c r="J27" s="140">
        <f>'様式16 (5年次)'!O58</f>
        <v>0</v>
      </c>
      <c r="K27" s="140"/>
    </row>
    <row r="28" spans="2:11" ht="17.25" customHeight="1">
      <c r="B28" s="412"/>
      <c r="C28" s="414" t="s">
        <v>28</v>
      </c>
      <c r="D28" s="415"/>
      <c r="E28" s="140">
        <f aca="true" t="shared" si="3" ref="E28:J28">E21+E25+E27</f>
        <v>0</v>
      </c>
      <c r="F28" s="140">
        <f t="shared" si="3"/>
        <v>0</v>
      </c>
      <c r="G28" s="140">
        <f t="shared" si="3"/>
        <v>0</v>
      </c>
      <c r="H28" s="140">
        <f t="shared" si="3"/>
        <v>0</v>
      </c>
      <c r="I28" s="140">
        <f t="shared" si="3"/>
        <v>0</v>
      </c>
      <c r="J28" s="140">
        <f t="shared" si="3"/>
        <v>0</v>
      </c>
      <c r="K28" s="140"/>
    </row>
    <row r="29" spans="2:11" ht="17.25" customHeight="1">
      <c r="B29" s="412"/>
      <c r="C29" s="419" t="s">
        <v>29</v>
      </c>
      <c r="D29" s="420"/>
      <c r="E29" s="141" t="s">
        <v>30</v>
      </c>
      <c r="F29" s="141" t="s">
        <v>30</v>
      </c>
      <c r="G29" s="141" t="s">
        <v>30</v>
      </c>
      <c r="H29" s="141" t="s">
        <v>30</v>
      </c>
      <c r="I29" s="141" t="s">
        <v>30</v>
      </c>
      <c r="J29" s="142">
        <f>'様式16 (5年次)'!O60</f>
        <v>0</v>
      </c>
      <c r="K29" s="142"/>
    </row>
    <row r="30" spans="2:11" ht="17.25" customHeight="1">
      <c r="B30" s="413"/>
      <c r="C30" s="421" t="s">
        <v>31</v>
      </c>
      <c r="D30" s="422"/>
      <c r="E30" s="143" t="s">
        <v>746</v>
      </c>
      <c r="F30" s="143" t="s">
        <v>746</v>
      </c>
      <c r="G30" s="143" t="s">
        <v>746</v>
      </c>
      <c r="H30" s="143" t="s">
        <v>746</v>
      </c>
      <c r="I30" s="143" t="s">
        <v>746</v>
      </c>
      <c r="J30" s="185">
        <f>IF(J29=0,"",J29/J22)</f>
      </c>
      <c r="K30" s="144"/>
    </row>
    <row r="31" spans="2:11" ht="17.25" customHeight="1">
      <c r="B31" s="129"/>
      <c r="C31" s="129"/>
      <c r="D31" s="129"/>
      <c r="E31" s="129"/>
      <c r="F31" s="129"/>
      <c r="G31" s="129"/>
      <c r="H31" s="129"/>
      <c r="I31" s="129"/>
      <c r="J31" s="129"/>
      <c r="K31" s="129"/>
    </row>
    <row r="32" spans="2:11" ht="17.25" customHeight="1">
      <c r="B32" s="129"/>
      <c r="C32" s="129"/>
      <c r="D32" s="129"/>
      <c r="E32" s="129" t="s">
        <v>34</v>
      </c>
      <c r="F32" s="129"/>
      <c r="G32" s="129"/>
      <c r="H32" s="129"/>
      <c r="I32" s="129"/>
      <c r="K32" s="131" t="s">
        <v>35</v>
      </c>
    </row>
    <row r="33" spans="2:11" ht="17.25" customHeight="1">
      <c r="B33" s="423" t="s">
        <v>10</v>
      </c>
      <c r="C33" s="423"/>
      <c r="D33" s="423"/>
      <c r="E33" s="133"/>
      <c r="F33" s="133"/>
      <c r="G33" s="133"/>
      <c r="H33" s="133"/>
      <c r="I33" s="133"/>
      <c r="J33" s="431" t="s">
        <v>12</v>
      </c>
      <c r="K33" s="433" t="s">
        <v>13</v>
      </c>
    </row>
    <row r="34" spans="2:11" ht="17.25" customHeight="1">
      <c r="B34" s="423"/>
      <c r="C34" s="423"/>
      <c r="D34" s="423"/>
      <c r="E34" s="147" t="s">
        <v>14</v>
      </c>
      <c r="F34" s="147" t="s">
        <v>15</v>
      </c>
      <c r="G34" s="147" t="s">
        <v>16</v>
      </c>
      <c r="H34" s="147" t="s">
        <v>17</v>
      </c>
      <c r="I34" s="147" t="s">
        <v>18</v>
      </c>
      <c r="J34" s="432"/>
      <c r="K34" s="434"/>
    </row>
    <row r="35" spans="2:11" ht="17.25" customHeight="1">
      <c r="B35" s="411" t="s">
        <v>19</v>
      </c>
      <c r="C35" s="416" t="s">
        <v>20</v>
      </c>
      <c r="D35" s="417"/>
      <c r="E35" s="183">
        <f aca="true" t="shared" si="4" ref="E35:J35">IF(E6=0,"",E21/E6)</f>
      </c>
      <c r="F35" s="183">
        <f t="shared" si="4"/>
      </c>
      <c r="G35" s="183">
        <f t="shared" si="4"/>
      </c>
      <c r="H35" s="183">
        <f t="shared" si="4"/>
      </c>
      <c r="I35" s="183">
        <f t="shared" si="4"/>
      </c>
      <c r="J35" s="183">
        <f t="shared" si="4"/>
      </c>
      <c r="K35" s="133"/>
    </row>
    <row r="36" spans="2:11" ht="17.25" customHeight="1">
      <c r="B36" s="412"/>
      <c r="C36" s="424" t="s">
        <v>21</v>
      </c>
      <c r="D36" s="425"/>
      <c r="E36" s="193"/>
      <c r="F36" s="193"/>
      <c r="G36" s="193"/>
      <c r="H36" s="193"/>
      <c r="I36" s="193"/>
      <c r="J36" s="196">
        <f>IF(J7=0,"",J22/J7)</f>
      </c>
      <c r="K36" s="134"/>
    </row>
    <row r="37" spans="2:11" ht="17.25" customHeight="1">
      <c r="B37" s="412"/>
      <c r="C37" s="467" t="s">
        <v>22</v>
      </c>
      <c r="D37" s="467"/>
      <c r="E37" s="135" t="s">
        <v>23</v>
      </c>
      <c r="F37" s="135" t="s">
        <v>23</v>
      </c>
      <c r="G37" s="135" t="s">
        <v>23</v>
      </c>
      <c r="H37" s="135" t="s">
        <v>23</v>
      </c>
      <c r="I37" s="135" t="s">
        <v>23</v>
      </c>
      <c r="J37" s="136"/>
      <c r="K37" s="137"/>
    </row>
    <row r="38" spans="2:11" ht="17.25" customHeight="1">
      <c r="B38" s="412"/>
      <c r="C38" s="468" t="s">
        <v>24</v>
      </c>
      <c r="D38" s="468"/>
      <c r="E38" s="184">
        <f aca="true" t="shared" si="5" ref="E38:J38">IF(E7=0,"",(E22*(E6+E11))/(E7*(E21+E26)))</f>
      </c>
      <c r="F38" s="184">
        <f t="shared" si="5"/>
      </c>
      <c r="G38" s="184">
        <f t="shared" si="5"/>
      </c>
      <c r="H38" s="184">
        <f t="shared" si="5"/>
      </c>
      <c r="I38" s="184">
        <f t="shared" si="5"/>
      </c>
      <c r="J38" s="184">
        <f t="shared" si="5"/>
      </c>
      <c r="K38" s="138"/>
    </row>
    <row r="39" spans="2:11" ht="17.25" customHeight="1">
      <c r="B39" s="412"/>
      <c r="C39" s="418" t="s">
        <v>25</v>
      </c>
      <c r="D39" s="418"/>
      <c r="E39" s="199">
        <f aca="true" t="shared" si="6" ref="E39:J40">IF(E10=0,"",E25/E10)</f>
      </c>
      <c r="F39" s="199">
        <f t="shared" si="6"/>
      </c>
      <c r="G39" s="199">
        <f t="shared" si="6"/>
      </c>
      <c r="H39" s="199">
        <f t="shared" si="6"/>
      </c>
      <c r="I39" s="199">
        <f t="shared" si="6"/>
      </c>
      <c r="J39" s="199">
        <f t="shared" si="6"/>
      </c>
      <c r="K39" s="142"/>
    </row>
    <row r="40" spans="2:11" ht="17.25" customHeight="1">
      <c r="B40" s="412"/>
      <c r="C40" s="465" t="s">
        <v>26</v>
      </c>
      <c r="D40" s="466"/>
      <c r="E40" s="200">
        <f t="shared" si="6"/>
      </c>
      <c r="F40" s="200">
        <f t="shared" si="6"/>
      </c>
      <c r="G40" s="200">
        <f t="shared" si="6"/>
      </c>
      <c r="H40" s="200">
        <f t="shared" si="6"/>
      </c>
      <c r="I40" s="200">
        <f t="shared" si="6"/>
      </c>
      <c r="J40" s="200">
        <f t="shared" si="6"/>
      </c>
      <c r="K40" s="201"/>
    </row>
    <row r="41" spans="2:11" ht="17.25" customHeight="1">
      <c r="B41" s="412"/>
      <c r="C41" s="414" t="s">
        <v>27</v>
      </c>
      <c r="D41" s="415"/>
      <c r="E41" s="183">
        <f aca="true" t="shared" si="7" ref="E41:J43">IF(E12=0,"",E27/E12)</f>
      </c>
      <c r="F41" s="183">
        <f t="shared" si="7"/>
      </c>
      <c r="G41" s="183">
        <f t="shared" si="7"/>
      </c>
      <c r="H41" s="183">
        <f t="shared" si="7"/>
      </c>
      <c r="I41" s="183">
        <f t="shared" si="7"/>
      </c>
      <c r="J41" s="197">
        <f>IF(J12=0,"",J27/J12)</f>
      </c>
      <c r="K41" s="140"/>
    </row>
    <row r="42" spans="2:11" ht="17.25" customHeight="1">
      <c r="B42" s="412"/>
      <c r="C42" s="414" t="s">
        <v>28</v>
      </c>
      <c r="D42" s="415"/>
      <c r="E42" s="183">
        <f t="shared" si="7"/>
      </c>
      <c r="F42" s="183">
        <f t="shared" si="7"/>
      </c>
      <c r="G42" s="183">
        <f t="shared" si="7"/>
      </c>
      <c r="H42" s="183">
        <f t="shared" si="7"/>
      </c>
      <c r="I42" s="183">
        <f t="shared" si="7"/>
      </c>
      <c r="J42" s="183">
        <f t="shared" si="7"/>
      </c>
      <c r="K42" s="140"/>
    </row>
    <row r="43" spans="2:11" ht="17.25" customHeight="1">
      <c r="B43" s="412"/>
      <c r="C43" s="419" t="s">
        <v>29</v>
      </c>
      <c r="D43" s="420"/>
      <c r="E43" s="141" t="s">
        <v>30</v>
      </c>
      <c r="F43" s="141" t="s">
        <v>30</v>
      </c>
      <c r="G43" s="141" t="s">
        <v>30</v>
      </c>
      <c r="H43" s="141" t="s">
        <v>30</v>
      </c>
      <c r="I43" s="141" t="s">
        <v>30</v>
      </c>
      <c r="J43" s="183">
        <f t="shared" si="7"/>
      </c>
      <c r="K43" s="142"/>
    </row>
    <row r="44" spans="2:11" ht="17.25" customHeight="1">
      <c r="B44" s="413"/>
      <c r="C44" s="421" t="s">
        <v>31</v>
      </c>
      <c r="D44" s="422"/>
      <c r="E44" s="143" t="s">
        <v>746</v>
      </c>
      <c r="F44" s="143" t="s">
        <v>746</v>
      </c>
      <c r="G44" s="143" t="s">
        <v>746</v>
      </c>
      <c r="H44" s="143" t="s">
        <v>746</v>
      </c>
      <c r="I44" s="143" t="s">
        <v>746</v>
      </c>
      <c r="J44" s="198" t="e">
        <f>IF(J36=0,"",J43/J36)</f>
        <v>#VALUE!</v>
      </c>
      <c r="K44" s="144"/>
    </row>
    <row r="45" spans="2:11" ht="17.25" customHeight="1">
      <c r="B45" s="148"/>
      <c r="C45" s="148"/>
      <c r="D45" s="148"/>
      <c r="E45" s="149"/>
      <c r="F45" s="149"/>
      <c r="G45" s="149"/>
      <c r="H45" s="149"/>
      <c r="I45" s="149"/>
      <c r="J45" s="149"/>
      <c r="K45" s="149"/>
    </row>
    <row r="46" spans="2:11" ht="17.25" customHeight="1"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  <row r="47" spans="2:11" ht="17.25" customHeight="1">
      <c r="B47" s="129" t="s">
        <v>36</v>
      </c>
      <c r="C47" s="129"/>
      <c r="D47" s="129"/>
      <c r="E47" s="129"/>
      <c r="F47" s="129"/>
      <c r="G47" s="129"/>
      <c r="H47" s="129"/>
      <c r="I47" s="129"/>
      <c r="J47" s="129"/>
      <c r="K47" s="129"/>
    </row>
    <row r="48" spans="2:11" ht="17.25" customHeight="1">
      <c r="B48" s="430" t="s">
        <v>10</v>
      </c>
      <c r="C48" s="430"/>
      <c r="D48" s="459" t="s">
        <v>37</v>
      </c>
      <c r="E48" s="460"/>
      <c r="F48" s="460"/>
      <c r="G48" s="460"/>
      <c r="H48" s="461"/>
      <c r="I48" s="151" t="s">
        <v>38</v>
      </c>
      <c r="J48" s="151" t="s">
        <v>39</v>
      </c>
      <c r="K48" s="150" t="s">
        <v>13</v>
      </c>
    </row>
    <row r="49" spans="2:11" ht="17.25" customHeight="1">
      <c r="B49" s="430" t="s">
        <v>40</v>
      </c>
      <c r="C49" s="430"/>
      <c r="D49" s="462"/>
      <c r="E49" s="463"/>
      <c r="F49" s="463"/>
      <c r="G49" s="463"/>
      <c r="H49" s="464"/>
      <c r="I49" s="151"/>
      <c r="J49" s="151"/>
      <c r="K49" s="151"/>
    </row>
    <row r="50" spans="2:11" ht="17.25" customHeight="1">
      <c r="B50" s="430" t="s">
        <v>41</v>
      </c>
      <c r="C50" s="430"/>
      <c r="D50" s="462"/>
      <c r="E50" s="463"/>
      <c r="F50" s="463"/>
      <c r="G50" s="463"/>
      <c r="H50" s="464"/>
      <c r="I50" s="151"/>
      <c r="J50" s="151"/>
      <c r="K50" s="151"/>
    </row>
    <row r="51" spans="2:11" ht="17.25" customHeight="1">
      <c r="B51" s="430" t="s">
        <v>42</v>
      </c>
      <c r="C51" s="430"/>
      <c r="D51" s="462"/>
      <c r="E51" s="463"/>
      <c r="F51" s="463"/>
      <c r="G51" s="463"/>
      <c r="H51" s="464"/>
      <c r="I51" s="151"/>
      <c r="J51" s="151"/>
      <c r="K51" s="151"/>
    </row>
    <row r="52" spans="2:11" ht="17.25" customHeight="1">
      <c r="B52" s="129"/>
      <c r="C52" s="129"/>
      <c r="D52" s="129"/>
      <c r="E52" s="129"/>
      <c r="F52" s="129"/>
      <c r="G52" s="129"/>
      <c r="H52" s="129"/>
      <c r="I52" s="129"/>
      <c r="J52" s="129"/>
      <c r="K52" s="129"/>
    </row>
    <row r="53" spans="2:11" ht="17.25" customHeight="1">
      <c r="B53" s="129" t="s">
        <v>43</v>
      </c>
      <c r="C53" s="129"/>
      <c r="D53" s="129"/>
      <c r="E53" s="129"/>
      <c r="F53" s="129"/>
      <c r="G53" s="129"/>
      <c r="H53" s="129"/>
      <c r="I53" s="129"/>
      <c r="J53" s="129"/>
      <c r="K53" s="129"/>
    </row>
    <row r="54" spans="2:11" ht="17.25" customHeight="1">
      <c r="B54" s="129" t="s">
        <v>44</v>
      </c>
      <c r="C54" s="129"/>
      <c r="D54" s="129"/>
      <c r="E54" s="129"/>
      <c r="F54" s="129"/>
      <c r="G54" s="129"/>
      <c r="H54" s="129"/>
      <c r="I54" s="129"/>
      <c r="J54" s="129"/>
      <c r="K54" s="129"/>
    </row>
    <row r="55" spans="2:11" ht="17.25" customHeight="1">
      <c r="B55" s="435" t="s">
        <v>45</v>
      </c>
      <c r="C55" s="435"/>
      <c r="D55" s="435"/>
      <c r="E55" s="426"/>
      <c r="F55" s="427"/>
      <c r="G55" s="427"/>
      <c r="H55" s="427"/>
      <c r="I55" s="427"/>
      <c r="J55" s="427"/>
      <c r="K55" s="428"/>
    </row>
    <row r="56" spans="2:11" ht="17.25" customHeight="1">
      <c r="B56" s="153" t="s">
        <v>46</v>
      </c>
      <c r="C56" s="436" t="s">
        <v>47</v>
      </c>
      <c r="D56" s="437"/>
      <c r="E56" s="437"/>
      <c r="F56" s="438"/>
      <c r="G56" s="435" t="s">
        <v>48</v>
      </c>
      <c r="H56" s="435"/>
      <c r="I56" s="435"/>
      <c r="J56" s="152" t="s">
        <v>49</v>
      </c>
      <c r="K56" s="152" t="s">
        <v>13</v>
      </c>
    </row>
    <row r="57" spans="2:11" ht="17.25" customHeight="1">
      <c r="B57" s="153" t="s">
        <v>14</v>
      </c>
      <c r="C57" s="426"/>
      <c r="D57" s="427"/>
      <c r="E57" s="427"/>
      <c r="F57" s="428"/>
      <c r="G57" s="429"/>
      <c r="H57" s="429"/>
      <c r="I57" s="429"/>
      <c r="J57" s="153"/>
      <c r="K57" s="153"/>
    </row>
    <row r="58" spans="2:11" ht="17.25" customHeight="1">
      <c r="B58" s="153" t="s">
        <v>15</v>
      </c>
      <c r="C58" s="426"/>
      <c r="D58" s="427"/>
      <c r="E58" s="427"/>
      <c r="F58" s="428"/>
      <c r="G58" s="429"/>
      <c r="H58" s="429"/>
      <c r="I58" s="429"/>
      <c r="J58" s="153"/>
      <c r="K58" s="153"/>
    </row>
    <row r="59" spans="2:11" ht="17.25" customHeight="1">
      <c r="B59" s="153" t="s">
        <v>16</v>
      </c>
      <c r="C59" s="426"/>
      <c r="D59" s="427"/>
      <c r="E59" s="427"/>
      <c r="F59" s="428"/>
      <c r="G59" s="429"/>
      <c r="H59" s="429"/>
      <c r="I59" s="429"/>
      <c r="J59" s="153"/>
      <c r="K59" s="153"/>
    </row>
    <row r="60" spans="2:11" ht="17.25" customHeight="1">
      <c r="B60" s="153" t="s">
        <v>17</v>
      </c>
      <c r="C60" s="426"/>
      <c r="D60" s="427"/>
      <c r="E60" s="427"/>
      <c r="F60" s="428"/>
      <c r="G60" s="429"/>
      <c r="H60" s="429"/>
      <c r="I60" s="429"/>
      <c r="J60" s="153"/>
      <c r="K60" s="153"/>
    </row>
    <row r="61" spans="2:11" ht="17.25" customHeight="1">
      <c r="B61" s="153" t="s">
        <v>18</v>
      </c>
      <c r="C61" s="426"/>
      <c r="D61" s="427"/>
      <c r="E61" s="427"/>
      <c r="F61" s="428"/>
      <c r="G61" s="429"/>
      <c r="H61" s="429"/>
      <c r="I61" s="429"/>
      <c r="J61" s="153"/>
      <c r="K61" s="153"/>
    </row>
    <row r="62" spans="2:11" ht="17.25" customHeight="1">
      <c r="B62" s="154" t="s">
        <v>50</v>
      </c>
      <c r="C62" s="155"/>
      <c r="D62" s="129"/>
      <c r="E62" s="129"/>
      <c r="F62" s="129"/>
      <c r="G62" s="129"/>
      <c r="H62" s="129"/>
      <c r="I62" s="129"/>
      <c r="J62" s="129"/>
      <c r="K62" s="129"/>
    </row>
    <row r="63" spans="2:11" ht="17.25" customHeight="1">
      <c r="B63" s="155"/>
      <c r="C63" s="155"/>
      <c r="D63" s="129"/>
      <c r="E63" s="129"/>
      <c r="F63" s="129"/>
      <c r="G63" s="129"/>
      <c r="H63" s="129"/>
      <c r="I63" s="129"/>
      <c r="J63" s="129"/>
      <c r="K63" s="129"/>
    </row>
    <row r="64" spans="2:11" ht="17.25" customHeight="1">
      <c r="B64" s="155"/>
      <c r="C64" s="155"/>
      <c r="D64" s="129"/>
      <c r="E64" s="129"/>
      <c r="F64" s="129"/>
      <c r="G64" s="129"/>
      <c r="H64" s="129"/>
      <c r="I64" s="129"/>
      <c r="J64" s="129"/>
      <c r="K64" s="129"/>
    </row>
    <row r="65" spans="2:11" ht="17.25" customHeight="1">
      <c r="B65" s="129" t="s">
        <v>51</v>
      </c>
      <c r="C65" s="129"/>
      <c r="D65" s="129"/>
      <c r="E65" s="129"/>
      <c r="F65" s="129"/>
      <c r="G65" s="129"/>
      <c r="H65" s="129"/>
      <c r="I65" s="129"/>
      <c r="J65" s="129"/>
      <c r="K65" s="129"/>
    </row>
    <row r="66" spans="2:11" ht="17.25" customHeight="1">
      <c r="B66" s="435" t="s">
        <v>45</v>
      </c>
      <c r="C66" s="435"/>
      <c r="D66" s="435"/>
      <c r="E66" s="426"/>
      <c r="F66" s="427"/>
      <c r="G66" s="427"/>
      <c r="H66" s="427"/>
      <c r="I66" s="427"/>
      <c r="J66" s="427"/>
      <c r="K66" s="428"/>
    </row>
    <row r="67" spans="2:11" ht="17.25" customHeight="1">
      <c r="B67" s="153" t="s">
        <v>46</v>
      </c>
      <c r="C67" s="436" t="s">
        <v>47</v>
      </c>
      <c r="D67" s="437"/>
      <c r="E67" s="437"/>
      <c r="F67" s="438"/>
      <c r="G67" s="435" t="s">
        <v>48</v>
      </c>
      <c r="H67" s="435"/>
      <c r="I67" s="435"/>
      <c r="J67" s="152" t="s">
        <v>49</v>
      </c>
      <c r="K67" s="152" t="s">
        <v>13</v>
      </c>
    </row>
    <row r="68" spans="2:11" ht="17.25" customHeight="1">
      <c r="B68" s="153" t="s">
        <v>14</v>
      </c>
      <c r="C68" s="426"/>
      <c r="D68" s="427"/>
      <c r="E68" s="427"/>
      <c r="F68" s="428"/>
      <c r="G68" s="429"/>
      <c r="H68" s="429"/>
      <c r="I68" s="429"/>
      <c r="J68" s="153"/>
      <c r="K68" s="153"/>
    </row>
    <row r="69" spans="2:11" ht="17.25" customHeight="1">
      <c r="B69" s="153" t="s">
        <v>15</v>
      </c>
      <c r="C69" s="426"/>
      <c r="D69" s="427"/>
      <c r="E69" s="427"/>
      <c r="F69" s="428"/>
      <c r="G69" s="429"/>
      <c r="H69" s="429"/>
      <c r="I69" s="429"/>
      <c r="J69" s="153"/>
      <c r="K69" s="153"/>
    </row>
    <row r="70" spans="2:11" ht="17.25" customHeight="1">
      <c r="B70" s="153" t="s">
        <v>16</v>
      </c>
      <c r="C70" s="426"/>
      <c r="D70" s="427"/>
      <c r="E70" s="427"/>
      <c r="F70" s="428"/>
      <c r="G70" s="429"/>
      <c r="H70" s="429"/>
      <c r="I70" s="429"/>
      <c r="J70" s="153"/>
      <c r="K70" s="153"/>
    </row>
    <row r="71" spans="2:11" ht="17.25" customHeight="1">
      <c r="B71" s="153" t="s">
        <v>17</v>
      </c>
      <c r="C71" s="426"/>
      <c r="D71" s="427"/>
      <c r="E71" s="427"/>
      <c r="F71" s="428"/>
      <c r="G71" s="429"/>
      <c r="H71" s="429"/>
      <c r="I71" s="429"/>
      <c r="J71" s="153"/>
      <c r="K71" s="153"/>
    </row>
    <row r="72" spans="2:11" ht="17.25" customHeight="1">
      <c r="B72" s="153" t="s">
        <v>18</v>
      </c>
      <c r="C72" s="426"/>
      <c r="D72" s="427"/>
      <c r="E72" s="427"/>
      <c r="F72" s="428"/>
      <c r="G72" s="429"/>
      <c r="H72" s="429"/>
      <c r="I72" s="429"/>
      <c r="J72" s="153"/>
      <c r="K72" s="153"/>
    </row>
    <row r="73" spans="2:11" ht="17.25" customHeight="1">
      <c r="B73" s="129"/>
      <c r="C73" s="146"/>
      <c r="D73" s="146"/>
      <c r="E73" s="146"/>
      <c r="F73" s="146"/>
      <c r="G73" s="146"/>
      <c r="H73" s="146"/>
      <c r="I73" s="146"/>
      <c r="J73" s="129"/>
      <c r="K73" s="129"/>
    </row>
    <row r="74" spans="2:11" ht="17.25" customHeight="1">
      <c r="B74" s="129"/>
      <c r="C74" s="129"/>
      <c r="D74" s="129"/>
      <c r="E74" s="129"/>
      <c r="F74" s="129"/>
      <c r="G74" s="129"/>
      <c r="H74" s="129"/>
      <c r="I74" s="129"/>
      <c r="J74" s="129"/>
      <c r="K74" s="129"/>
    </row>
    <row r="75" spans="2:11" ht="17.25" customHeight="1">
      <c r="B75" s="129" t="s">
        <v>52</v>
      </c>
      <c r="C75" s="129"/>
      <c r="D75" s="129"/>
      <c r="E75" s="129"/>
      <c r="F75" s="129"/>
      <c r="G75" s="129"/>
      <c r="H75" s="129"/>
      <c r="I75" s="129"/>
      <c r="J75" s="129"/>
      <c r="K75" s="129"/>
    </row>
    <row r="76" spans="2:11" ht="17.25" customHeight="1">
      <c r="B76" s="435" t="s">
        <v>45</v>
      </c>
      <c r="C76" s="435"/>
      <c r="D76" s="435"/>
      <c r="E76" s="426"/>
      <c r="F76" s="427"/>
      <c r="G76" s="427"/>
      <c r="H76" s="427"/>
      <c r="I76" s="427"/>
      <c r="J76" s="427"/>
      <c r="K76" s="428"/>
    </row>
    <row r="77" spans="2:11" ht="17.25" customHeight="1">
      <c r="B77" s="153" t="s">
        <v>46</v>
      </c>
      <c r="C77" s="436" t="s">
        <v>47</v>
      </c>
      <c r="D77" s="437"/>
      <c r="E77" s="437"/>
      <c r="F77" s="438"/>
      <c r="G77" s="435" t="s">
        <v>48</v>
      </c>
      <c r="H77" s="435"/>
      <c r="I77" s="435"/>
      <c r="J77" s="152" t="s">
        <v>49</v>
      </c>
      <c r="K77" s="152" t="s">
        <v>13</v>
      </c>
    </row>
    <row r="78" spans="2:11" ht="17.25" customHeight="1">
      <c r="B78" s="153" t="s">
        <v>14</v>
      </c>
      <c r="C78" s="426"/>
      <c r="D78" s="427"/>
      <c r="E78" s="427"/>
      <c r="F78" s="428"/>
      <c r="G78" s="429"/>
      <c r="H78" s="429"/>
      <c r="I78" s="429"/>
      <c r="J78" s="153"/>
      <c r="K78" s="153"/>
    </row>
    <row r="79" spans="2:11" ht="17.25" customHeight="1">
      <c r="B79" s="153" t="s">
        <v>15</v>
      </c>
      <c r="C79" s="426"/>
      <c r="D79" s="427"/>
      <c r="E79" s="427"/>
      <c r="F79" s="428"/>
      <c r="G79" s="429"/>
      <c r="H79" s="429"/>
      <c r="I79" s="429"/>
      <c r="J79" s="153"/>
      <c r="K79" s="153"/>
    </row>
    <row r="80" spans="2:11" ht="17.25" customHeight="1">
      <c r="B80" s="153" t="s">
        <v>16</v>
      </c>
      <c r="C80" s="426"/>
      <c r="D80" s="427"/>
      <c r="E80" s="427"/>
      <c r="F80" s="428"/>
      <c r="G80" s="429"/>
      <c r="H80" s="429"/>
      <c r="I80" s="429"/>
      <c r="J80" s="153"/>
      <c r="K80" s="153"/>
    </row>
    <row r="81" spans="2:11" ht="17.25" customHeight="1">
      <c r="B81" s="153" t="s">
        <v>17</v>
      </c>
      <c r="C81" s="426"/>
      <c r="D81" s="427"/>
      <c r="E81" s="427"/>
      <c r="F81" s="428"/>
      <c r="G81" s="429"/>
      <c r="H81" s="429"/>
      <c r="I81" s="429"/>
      <c r="J81" s="153"/>
      <c r="K81" s="153"/>
    </row>
    <row r="82" spans="2:11" ht="17.25" customHeight="1">
      <c r="B82" s="153" t="s">
        <v>18</v>
      </c>
      <c r="C82" s="426"/>
      <c r="D82" s="427"/>
      <c r="E82" s="427"/>
      <c r="F82" s="428"/>
      <c r="G82" s="429"/>
      <c r="H82" s="429"/>
      <c r="I82" s="429"/>
      <c r="J82" s="153"/>
      <c r="K82" s="153"/>
    </row>
    <row r="83" spans="2:11" ht="17.25" customHeight="1">
      <c r="B83" s="129"/>
      <c r="C83" s="146"/>
      <c r="D83" s="146"/>
      <c r="E83" s="146"/>
      <c r="F83" s="146"/>
      <c r="G83" s="146"/>
      <c r="H83" s="146"/>
      <c r="I83" s="146"/>
      <c r="J83" s="129"/>
      <c r="K83" s="129"/>
    </row>
    <row r="84" spans="2:11" ht="17.25" customHeight="1">
      <c r="B84" s="146"/>
      <c r="C84" s="155"/>
      <c r="D84" s="129"/>
      <c r="E84" s="129"/>
      <c r="F84" s="129"/>
      <c r="G84" s="129"/>
      <c r="H84" s="129"/>
      <c r="I84" s="129"/>
      <c r="J84" s="129"/>
      <c r="K84" s="129"/>
    </row>
    <row r="85" spans="2:11" ht="17.25" customHeight="1">
      <c r="B85" s="129" t="s">
        <v>53</v>
      </c>
      <c r="C85" s="129"/>
      <c r="D85" s="129"/>
      <c r="E85" s="129"/>
      <c r="F85" s="129"/>
      <c r="G85" s="129"/>
      <c r="H85" s="129"/>
      <c r="I85" s="129"/>
      <c r="J85" s="129"/>
      <c r="K85" s="129"/>
    </row>
    <row r="86" spans="2:11" ht="17.25" customHeight="1">
      <c r="B86" s="435" t="s">
        <v>45</v>
      </c>
      <c r="C86" s="435"/>
      <c r="D86" s="435"/>
      <c r="E86" s="426"/>
      <c r="F86" s="427"/>
      <c r="G86" s="427"/>
      <c r="H86" s="427"/>
      <c r="I86" s="427"/>
      <c r="J86" s="427"/>
      <c r="K86" s="428"/>
    </row>
    <row r="87" spans="2:11" ht="17.25" customHeight="1">
      <c r="B87" s="153" t="s">
        <v>46</v>
      </c>
      <c r="C87" s="436" t="s">
        <v>47</v>
      </c>
      <c r="D87" s="437"/>
      <c r="E87" s="437"/>
      <c r="F87" s="438"/>
      <c r="G87" s="435" t="s">
        <v>48</v>
      </c>
      <c r="H87" s="435"/>
      <c r="I87" s="435"/>
      <c r="J87" s="152" t="s">
        <v>49</v>
      </c>
      <c r="K87" s="152" t="s">
        <v>13</v>
      </c>
    </row>
    <row r="88" spans="2:11" ht="17.25" customHeight="1">
      <c r="B88" s="153" t="s">
        <v>14</v>
      </c>
      <c r="C88" s="426"/>
      <c r="D88" s="427"/>
      <c r="E88" s="427"/>
      <c r="F88" s="428"/>
      <c r="G88" s="439"/>
      <c r="H88" s="440"/>
      <c r="I88" s="441"/>
      <c r="J88" s="153"/>
      <c r="K88" s="153"/>
    </row>
    <row r="89" spans="2:11" ht="17.25" customHeight="1">
      <c r="B89" s="153" t="s">
        <v>15</v>
      </c>
      <c r="C89" s="426"/>
      <c r="D89" s="427"/>
      <c r="E89" s="427"/>
      <c r="F89" s="428"/>
      <c r="G89" s="429"/>
      <c r="H89" s="429"/>
      <c r="I89" s="429"/>
      <c r="J89" s="153"/>
      <c r="K89" s="153"/>
    </row>
    <row r="90" spans="2:11" ht="17.25" customHeight="1">
      <c r="B90" s="153" t="s">
        <v>16</v>
      </c>
      <c r="C90" s="426"/>
      <c r="D90" s="427"/>
      <c r="E90" s="427"/>
      <c r="F90" s="428"/>
      <c r="G90" s="429"/>
      <c r="H90" s="429"/>
      <c r="I90" s="429"/>
      <c r="J90" s="153"/>
      <c r="K90" s="153"/>
    </row>
    <row r="91" spans="2:11" ht="17.25" customHeight="1">
      <c r="B91" s="153" t="s">
        <v>17</v>
      </c>
      <c r="C91" s="426"/>
      <c r="D91" s="427"/>
      <c r="E91" s="427"/>
      <c r="F91" s="428"/>
      <c r="G91" s="429"/>
      <c r="H91" s="429"/>
      <c r="I91" s="429"/>
      <c r="J91" s="153"/>
      <c r="K91" s="153"/>
    </row>
    <row r="92" spans="2:11" ht="17.25" customHeight="1">
      <c r="B92" s="153" t="s">
        <v>18</v>
      </c>
      <c r="C92" s="426"/>
      <c r="D92" s="427"/>
      <c r="E92" s="427"/>
      <c r="F92" s="428"/>
      <c r="G92" s="429"/>
      <c r="H92" s="429"/>
      <c r="I92" s="429"/>
      <c r="J92" s="153"/>
      <c r="K92" s="153"/>
    </row>
    <row r="93" spans="2:11" ht="17.25" customHeight="1">
      <c r="B93" s="154" t="s">
        <v>50</v>
      </c>
      <c r="C93" s="155"/>
      <c r="D93" s="129"/>
      <c r="E93" s="129"/>
      <c r="F93" s="129"/>
      <c r="G93" s="129"/>
      <c r="H93" s="129"/>
      <c r="I93" s="129"/>
      <c r="J93" s="129"/>
      <c r="K93" s="129"/>
    </row>
    <row r="94" spans="2:11" ht="17.25" customHeight="1">
      <c r="B94" s="155"/>
      <c r="C94" s="155"/>
      <c r="D94" s="129"/>
      <c r="E94" s="129"/>
      <c r="F94" s="129"/>
      <c r="G94" s="129"/>
      <c r="H94" s="129"/>
      <c r="I94" s="129"/>
      <c r="J94" s="129"/>
      <c r="K94" s="129"/>
    </row>
    <row r="95" spans="2:11" ht="17.25" customHeight="1">
      <c r="B95" s="129" t="s">
        <v>54</v>
      </c>
      <c r="C95" s="129"/>
      <c r="D95" s="129"/>
      <c r="E95" s="129"/>
      <c r="F95" s="129"/>
      <c r="G95" s="129"/>
      <c r="H95" s="129"/>
      <c r="I95" s="129"/>
      <c r="J95" s="129"/>
      <c r="K95" s="129"/>
    </row>
    <row r="96" spans="2:11" ht="17.25" customHeight="1">
      <c r="B96" s="435" t="s">
        <v>45</v>
      </c>
      <c r="C96" s="435"/>
      <c r="D96" s="435"/>
      <c r="E96" s="439"/>
      <c r="F96" s="440"/>
      <c r="G96" s="440"/>
      <c r="H96" s="440"/>
      <c r="I96" s="440"/>
      <c r="J96" s="440"/>
      <c r="K96" s="441"/>
    </row>
    <row r="97" spans="2:11" ht="17.25" customHeight="1">
      <c r="B97" s="153" t="s">
        <v>46</v>
      </c>
      <c r="C97" s="436" t="s">
        <v>47</v>
      </c>
      <c r="D97" s="437"/>
      <c r="E97" s="437"/>
      <c r="F97" s="438"/>
      <c r="G97" s="435" t="s">
        <v>48</v>
      </c>
      <c r="H97" s="435"/>
      <c r="I97" s="435"/>
      <c r="J97" s="152" t="s">
        <v>49</v>
      </c>
      <c r="K97" s="152" t="s">
        <v>13</v>
      </c>
    </row>
    <row r="98" spans="2:11" ht="17.25" customHeight="1">
      <c r="B98" s="153" t="s">
        <v>14</v>
      </c>
      <c r="C98" s="426"/>
      <c r="D98" s="427"/>
      <c r="E98" s="427"/>
      <c r="F98" s="428"/>
      <c r="G98" s="429"/>
      <c r="H98" s="429"/>
      <c r="I98" s="429"/>
      <c r="J98" s="153"/>
      <c r="K98" s="153"/>
    </row>
    <row r="99" spans="2:11" ht="17.25" customHeight="1">
      <c r="B99" s="153" t="s">
        <v>15</v>
      </c>
      <c r="C99" s="426"/>
      <c r="D99" s="427"/>
      <c r="E99" s="427"/>
      <c r="F99" s="428"/>
      <c r="G99" s="429"/>
      <c r="H99" s="429"/>
      <c r="I99" s="429"/>
      <c r="J99" s="153"/>
      <c r="K99" s="153"/>
    </row>
    <row r="100" spans="2:11" ht="17.25" customHeight="1">
      <c r="B100" s="153" t="s">
        <v>16</v>
      </c>
      <c r="C100" s="426"/>
      <c r="D100" s="427"/>
      <c r="E100" s="427"/>
      <c r="F100" s="428"/>
      <c r="G100" s="429"/>
      <c r="H100" s="429"/>
      <c r="I100" s="429"/>
      <c r="J100" s="153"/>
      <c r="K100" s="153"/>
    </row>
    <row r="101" spans="2:11" ht="17.25" customHeight="1">
      <c r="B101" s="153" t="s">
        <v>17</v>
      </c>
      <c r="C101" s="426"/>
      <c r="D101" s="427"/>
      <c r="E101" s="427"/>
      <c r="F101" s="428"/>
      <c r="G101" s="429"/>
      <c r="H101" s="429"/>
      <c r="I101" s="429"/>
      <c r="J101" s="153"/>
      <c r="K101" s="153"/>
    </row>
    <row r="102" spans="2:11" ht="17.25" customHeight="1">
      <c r="B102" s="153" t="s">
        <v>18</v>
      </c>
      <c r="C102" s="426"/>
      <c r="D102" s="427"/>
      <c r="E102" s="427"/>
      <c r="F102" s="428"/>
      <c r="G102" s="429"/>
      <c r="H102" s="429"/>
      <c r="I102" s="429"/>
      <c r="J102" s="153"/>
      <c r="K102" s="153"/>
    </row>
    <row r="103" spans="2:11" ht="17.25" customHeight="1">
      <c r="B103" s="154" t="s">
        <v>50</v>
      </c>
      <c r="C103" s="155"/>
      <c r="D103" s="129"/>
      <c r="E103" s="129"/>
      <c r="F103" s="129"/>
      <c r="G103" s="129"/>
      <c r="H103" s="129"/>
      <c r="I103" s="129"/>
      <c r="J103" s="129"/>
      <c r="K103" s="129"/>
    </row>
    <row r="104" spans="2:11" ht="17.25" customHeight="1">
      <c r="B104" s="155"/>
      <c r="C104" s="155"/>
      <c r="D104" s="129"/>
      <c r="E104" s="129"/>
      <c r="F104" s="129"/>
      <c r="G104" s="129"/>
      <c r="H104" s="129"/>
      <c r="I104" s="129"/>
      <c r="J104" s="129"/>
      <c r="K104" s="129"/>
    </row>
    <row r="105" spans="2:11" ht="17.25" customHeight="1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</row>
    <row r="106" spans="2:11" ht="17.25" customHeight="1">
      <c r="B106" s="129" t="s">
        <v>55</v>
      </c>
      <c r="C106" s="129"/>
      <c r="D106" s="129"/>
      <c r="E106" s="129"/>
      <c r="F106" s="129"/>
      <c r="G106" s="129"/>
      <c r="H106" s="129"/>
      <c r="I106" s="129"/>
      <c r="J106" s="129"/>
      <c r="K106" s="129"/>
    </row>
    <row r="107" spans="2:11" ht="17.25" customHeight="1">
      <c r="B107" s="435" t="s">
        <v>45</v>
      </c>
      <c r="C107" s="435"/>
      <c r="D107" s="435"/>
      <c r="E107" s="426"/>
      <c r="F107" s="427"/>
      <c r="G107" s="427"/>
      <c r="H107" s="427"/>
      <c r="I107" s="427"/>
      <c r="J107" s="427"/>
      <c r="K107" s="428"/>
    </row>
    <row r="108" spans="2:11" ht="17.25" customHeight="1">
      <c r="B108" s="153" t="s">
        <v>46</v>
      </c>
      <c r="C108" s="436" t="s">
        <v>47</v>
      </c>
      <c r="D108" s="437"/>
      <c r="E108" s="437"/>
      <c r="F108" s="438"/>
      <c r="G108" s="435" t="s">
        <v>48</v>
      </c>
      <c r="H108" s="435"/>
      <c r="I108" s="435"/>
      <c r="J108" s="152" t="s">
        <v>49</v>
      </c>
      <c r="K108" s="152" t="s">
        <v>13</v>
      </c>
    </row>
    <row r="109" spans="2:11" ht="17.25" customHeight="1">
      <c r="B109" s="153" t="s">
        <v>14</v>
      </c>
      <c r="C109" s="426"/>
      <c r="D109" s="427"/>
      <c r="E109" s="427"/>
      <c r="F109" s="428"/>
      <c r="G109" s="429"/>
      <c r="H109" s="429"/>
      <c r="I109" s="429"/>
      <c r="J109" s="153"/>
      <c r="K109" s="153"/>
    </row>
    <row r="110" spans="2:11" ht="17.25" customHeight="1">
      <c r="B110" s="153" t="s">
        <v>15</v>
      </c>
      <c r="C110" s="426"/>
      <c r="D110" s="427"/>
      <c r="E110" s="427"/>
      <c r="F110" s="428"/>
      <c r="G110" s="429"/>
      <c r="H110" s="429"/>
      <c r="I110" s="429"/>
      <c r="J110" s="153"/>
      <c r="K110" s="153"/>
    </row>
    <row r="111" spans="2:11" ht="17.25" customHeight="1">
      <c r="B111" s="153" t="s">
        <v>16</v>
      </c>
      <c r="C111" s="426"/>
      <c r="D111" s="427"/>
      <c r="E111" s="427"/>
      <c r="F111" s="428"/>
      <c r="G111" s="429"/>
      <c r="H111" s="429"/>
      <c r="I111" s="429"/>
      <c r="J111" s="153"/>
      <c r="K111" s="153"/>
    </row>
    <row r="112" spans="2:11" ht="17.25" customHeight="1">
      <c r="B112" s="153" t="s">
        <v>17</v>
      </c>
      <c r="C112" s="426"/>
      <c r="D112" s="427"/>
      <c r="E112" s="427"/>
      <c r="F112" s="428"/>
      <c r="G112" s="429"/>
      <c r="H112" s="429"/>
      <c r="I112" s="429"/>
      <c r="J112" s="153"/>
      <c r="K112" s="153"/>
    </row>
    <row r="113" spans="2:11" ht="17.25" customHeight="1">
      <c r="B113" s="153" t="s">
        <v>18</v>
      </c>
      <c r="C113" s="426"/>
      <c r="D113" s="427"/>
      <c r="E113" s="427"/>
      <c r="F113" s="428"/>
      <c r="G113" s="429"/>
      <c r="H113" s="429"/>
      <c r="I113" s="429"/>
      <c r="J113" s="153"/>
      <c r="K113" s="153"/>
    </row>
    <row r="114" spans="2:11" ht="17.25" customHeight="1">
      <c r="B114" s="154" t="s">
        <v>50</v>
      </c>
      <c r="C114" s="155"/>
      <c r="D114" s="129"/>
      <c r="E114" s="129"/>
      <c r="F114" s="129"/>
      <c r="G114" s="129"/>
      <c r="H114" s="129"/>
      <c r="I114" s="129"/>
      <c r="J114" s="129"/>
      <c r="K114" s="129"/>
    </row>
    <row r="115" spans="2:11" ht="17.25" customHeight="1">
      <c r="B115" s="155"/>
      <c r="C115" s="155"/>
      <c r="D115" s="129"/>
      <c r="E115" s="129"/>
      <c r="F115" s="129"/>
      <c r="G115" s="129"/>
      <c r="H115" s="129"/>
      <c r="I115" s="129"/>
      <c r="J115" s="129"/>
      <c r="K115" s="129"/>
    </row>
    <row r="116" spans="2:11" ht="17.25" customHeight="1">
      <c r="B116" s="155"/>
      <c r="C116" s="155"/>
      <c r="D116" s="129"/>
      <c r="E116" s="129"/>
      <c r="F116" s="129"/>
      <c r="G116" s="129"/>
      <c r="H116" s="129"/>
      <c r="I116" s="129"/>
      <c r="J116" s="129"/>
      <c r="K116" s="129"/>
    </row>
    <row r="117" spans="2:11" ht="17.25" customHeight="1">
      <c r="B117" s="129" t="s">
        <v>56</v>
      </c>
      <c r="C117" s="129"/>
      <c r="D117" s="129"/>
      <c r="E117" s="129"/>
      <c r="F117" s="129"/>
      <c r="G117" s="129"/>
      <c r="H117" s="129"/>
      <c r="I117" s="129"/>
      <c r="J117" s="129"/>
      <c r="K117" s="129"/>
    </row>
    <row r="118" spans="2:11" ht="17.25" customHeight="1">
      <c r="B118" s="129" t="s">
        <v>57</v>
      </c>
      <c r="C118" s="129"/>
      <c r="D118" s="129"/>
      <c r="E118" s="129"/>
      <c r="F118" s="129"/>
      <c r="G118" s="129"/>
      <c r="H118" s="129"/>
      <c r="I118" s="129"/>
      <c r="J118" s="129"/>
      <c r="K118" s="129"/>
    </row>
    <row r="119" spans="2:11" ht="17.25" customHeight="1">
      <c r="B119" s="435" t="s">
        <v>45</v>
      </c>
      <c r="C119" s="435"/>
      <c r="D119" s="435"/>
      <c r="E119" s="439"/>
      <c r="F119" s="440"/>
      <c r="G119" s="440"/>
      <c r="H119" s="440"/>
      <c r="I119" s="440"/>
      <c r="J119" s="440"/>
      <c r="K119" s="441"/>
    </row>
    <row r="120" spans="2:11" ht="17.25" customHeight="1">
      <c r="B120" s="153" t="s">
        <v>46</v>
      </c>
      <c r="C120" s="436" t="s">
        <v>47</v>
      </c>
      <c r="D120" s="437"/>
      <c r="E120" s="437"/>
      <c r="F120" s="438"/>
      <c r="G120" s="435" t="s">
        <v>48</v>
      </c>
      <c r="H120" s="435"/>
      <c r="I120" s="435"/>
      <c r="J120" s="152" t="s">
        <v>49</v>
      </c>
      <c r="K120" s="152" t="s">
        <v>13</v>
      </c>
    </row>
    <row r="121" spans="2:11" ht="17.25" customHeight="1">
      <c r="B121" s="153" t="s">
        <v>14</v>
      </c>
      <c r="C121" s="426"/>
      <c r="D121" s="427"/>
      <c r="E121" s="427"/>
      <c r="F121" s="428"/>
      <c r="G121" s="429"/>
      <c r="H121" s="429"/>
      <c r="I121" s="429"/>
      <c r="J121" s="153"/>
      <c r="K121" s="153"/>
    </row>
    <row r="122" spans="2:11" ht="17.25" customHeight="1">
      <c r="B122" s="153" t="s">
        <v>15</v>
      </c>
      <c r="C122" s="426"/>
      <c r="D122" s="427"/>
      <c r="E122" s="427"/>
      <c r="F122" s="428"/>
      <c r="G122" s="429"/>
      <c r="H122" s="429"/>
      <c r="I122" s="429"/>
      <c r="J122" s="153"/>
      <c r="K122" s="153"/>
    </row>
    <row r="123" spans="2:11" ht="17.25" customHeight="1">
      <c r="B123" s="153" t="s">
        <v>16</v>
      </c>
      <c r="C123" s="426"/>
      <c r="D123" s="427"/>
      <c r="E123" s="427"/>
      <c r="F123" s="428"/>
      <c r="G123" s="429"/>
      <c r="H123" s="429"/>
      <c r="I123" s="429"/>
      <c r="J123" s="153"/>
      <c r="K123" s="153"/>
    </row>
    <row r="124" spans="2:11" ht="17.25" customHeight="1">
      <c r="B124" s="153" t="s">
        <v>17</v>
      </c>
      <c r="C124" s="426"/>
      <c r="D124" s="427"/>
      <c r="E124" s="427"/>
      <c r="F124" s="428"/>
      <c r="G124" s="429"/>
      <c r="H124" s="429"/>
      <c r="I124" s="429"/>
      <c r="J124" s="153"/>
      <c r="K124" s="153"/>
    </row>
    <row r="125" spans="2:11" ht="17.25" customHeight="1">
      <c r="B125" s="153" t="s">
        <v>18</v>
      </c>
      <c r="C125" s="426"/>
      <c r="D125" s="427"/>
      <c r="E125" s="427"/>
      <c r="F125" s="428"/>
      <c r="G125" s="429"/>
      <c r="H125" s="429"/>
      <c r="I125" s="429"/>
      <c r="J125" s="153"/>
      <c r="K125" s="153"/>
    </row>
    <row r="126" spans="2:11" ht="17.25" customHeight="1">
      <c r="B126" s="154" t="s">
        <v>50</v>
      </c>
      <c r="C126" s="155"/>
      <c r="D126" s="129"/>
      <c r="E126" s="129"/>
      <c r="F126" s="129"/>
      <c r="G126" s="129"/>
      <c r="H126" s="129"/>
      <c r="I126" s="129"/>
      <c r="J126" s="129"/>
      <c r="K126" s="129"/>
    </row>
    <row r="127" spans="2:11" ht="17.25" customHeight="1">
      <c r="B127" s="155"/>
      <c r="C127" s="155"/>
      <c r="D127" s="129"/>
      <c r="E127" s="129"/>
      <c r="F127" s="129"/>
      <c r="G127" s="129"/>
      <c r="H127" s="129"/>
      <c r="I127" s="129"/>
      <c r="J127" s="129"/>
      <c r="K127" s="129"/>
    </row>
    <row r="128" spans="2:11" ht="17.25" customHeight="1">
      <c r="B128" s="129" t="s">
        <v>58</v>
      </c>
      <c r="C128" s="129"/>
      <c r="D128" s="129"/>
      <c r="E128" s="129"/>
      <c r="F128" s="129"/>
      <c r="G128" s="129"/>
      <c r="H128" s="129"/>
      <c r="I128" s="129"/>
      <c r="J128" s="129"/>
      <c r="K128" s="129"/>
    </row>
    <row r="129" spans="2:11" ht="17.25" customHeight="1">
      <c r="B129" s="435" t="s">
        <v>10</v>
      </c>
      <c r="C129" s="435"/>
      <c r="D129" s="435"/>
      <c r="E129" s="436" t="s">
        <v>59</v>
      </c>
      <c r="F129" s="437"/>
      <c r="G129" s="438"/>
      <c r="H129" s="152" t="s">
        <v>60</v>
      </c>
      <c r="I129" s="152" t="s">
        <v>38</v>
      </c>
      <c r="J129" s="152" t="s">
        <v>39</v>
      </c>
      <c r="K129" s="152" t="s">
        <v>13</v>
      </c>
    </row>
    <row r="130" spans="2:11" ht="17.25" customHeight="1">
      <c r="B130" s="435" t="s">
        <v>61</v>
      </c>
      <c r="C130" s="435"/>
      <c r="D130" s="435"/>
      <c r="E130" s="439"/>
      <c r="F130" s="440"/>
      <c r="G130" s="441"/>
      <c r="H130" s="202"/>
      <c r="I130" s="202"/>
      <c r="J130" s="153"/>
      <c r="K130" s="153"/>
    </row>
    <row r="131" spans="2:11" ht="17.25" customHeight="1">
      <c r="B131" s="435" t="s">
        <v>62</v>
      </c>
      <c r="C131" s="435"/>
      <c r="D131" s="435"/>
      <c r="E131" s="426"/>
      <c r="F131" s="427"/>
      <c r="G131" s="428"/>
      <c r="H131" s="202"/>
      <c r="I131" s="202"/>
      <c r="J131" s="153"/>
      <c r="K131" s="153"/>
    </row>
    <row r="132" spans="2:11" ht="17.25" customHeight="1">
      <c r="B132" s="435" t="s">
        <v>63</v>
      </c>
      <c r="C132" s="435"/>
      <c r="D132" s="435"/>
      <c r="E132" s="426"/>
      <c r="F132" s="427"/>
      <c r="G132" s="428"/>
      <c r="H132" s="202"/>
      <c r="I132" s="202"/>
      <c r="J132" s="153"/>
      <c r="K132" s="153"/>
    </row>
    <row r="133" spans="2:11" ht="17.25" customHeight="1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</row>
    <row r="134" spans="2:11" ht="17.25" customHeight="1">
      <c r="B134" s="129" t="s">
        <v>64</v>
      </c>
      <c r="C134" s="129"/>
      <c r="D134" s="129"/>
      <c r="E134" s="129"/>
      <c r="F134" s="129"/>
      <c r="G134" s="129"/>
      <c r="H134" s="129"/>
      <c r="I134" s="129"/>
      <c r="J134" s="129"/>
      <c r="K134" s="129"/>
    </row>
    <row r="135" spans="2:11" ht="17.25" customHeight="1">
      <c r="B135" s="129"/>
      <c r="C135" s="129"/>
      <c r="D135" s="129"/>
      <c r="E135" s="129" t="s">
        <v>65</v>
      </c>
      <c r="F135" s="129"/>
      <c r="G135" s="129"/>
      <c r="H135" s="129"/>
      <c r="I135" s="129"/>
      <c r="J135" s="129"/>
      <c r="K135" s="129"/>
    </row>
    <row r="136" spans="2:11" ht="34.5" customHeight="1">
      <c r="B136" s="436" t="s">
        <v>10</v>
      </c>
      <c r="C136" s="437"/>
      <c r="D136" s="438"/>
      <c r="E136" s="152" t="s">
        <v>14</v>
      </c>
      <c r="F136" s="152" t="s">
        <v>15</v>
      </c>
      <c r="G136" s="152" t="s">
        <v>16</v>
      </c>
      <c r="H136" s="152" t="s">
        <v>17</v>
      </c>
      <c r="I136" s="157" t="s">
        <v>66</v>
      </c>
      <c r="J136" s="442" t="s">
        <v>67</v>
      </c>
      <c r="K136" s="443"/>
    </row>
    <row r="137" spans="2:11" ht="17.25" customHeight="1">
      <c r="B137" s="444" t="s">
        <v>68</v>
      </c>
      <c r="C137" s="435" t="s">
        <v>69</v>
      </c>
      <c r="D137" s="435"/>
      <c r="E137" s="158"/>
      <c r="F137" s="158"/>
      <c r="G137" s="158"/>
      <c r="H137" s="158"/>
      <c r="I137" s="158"/>
      <c r="J137" s="159"/>
      <c r="K137" s="160"/>
    </row>
    <row r="138" spans="2:11" ht="17.25" customHeight="1">
      <c r="B138" s="445"/>
      <c r="C138" s="435" t="s">
        <v>70</v>
      </c>
      <c r="D138" s="435"/>
      <c r="E138" s="158"/>
      <c r="F138" s="158"/>
      <c r="G138" s="158"/>
      <c r="H138" s="158"/>
      <c r="I138" s="158"/>
      <c r="J138" s="159"/>
      <c r="K138" s="160"/>
    </row>
    <row r="139" spans="2:11" ht="17.25" customHeight="1">
      <c r="B139" s="446"/>
      <c r="C139" s="447" t="s">
        <v>71</v>
      </c>
      <c r="D139" s="448"/>
      <c r="E139" s="158">
        <f>SUM(E137:E138)</f>
        <v>0</v>
      </c>
      <c r="F139" s="158">
        <f>SUM(F137:F138)</f>
        <v>0</v>
      </c>
      <c r="G139" s="158">
        <f>SUM(G137:G138)</f>
        <v>0</v>
      </c>
      <c r="H139" s="158">
        <f>SUM(H137:H138)</f>
        <v>0</v>
      </c>
      <c r="I139" s="158">
        <f>SUM(I137:I138)</f>
        <v>0</v>
      </c>
      <c r="J139" s="159"/>
      <c r="K139" s="160"/>
    </row>
    <row r="140" spans="2:11" ht="17.25" customHeight="1">
      <c r="B140" s="449" t="s">
        <v>72</v>
      </c>
      <c r="C140" s="435" t="s">
        <v>73</v>
      </c>
      <c r="D140" s="435"/>
      <c r="E140" s="158"/>
      <c r="F140" s="158"/>
      <c r="G140" s="158"/>
      <c r="H140" s="158"/>
      <c r="I140" s="158"/>
      <c r="J140" s="159"/>
      <c r="K140" s="160"/>
    </row>
    <row r="141" spans="2:11" ht="17.25" customHeight="1">
      <c r="B141" s="449"/>
      <c r="C141" s="435" t="s">
        <v>74</v>
      </c>
      <c r="D141" s="435"/>
      <c r="E141" s="158"/>
      <c r="F141" s="158"/>
      <c r="G141" s="158"/>
      <c r="H141" s="158"/>
      <c r="I141" s="158"/>
      <c r="J141" s="159"/>
      <c r="K141" s="160"/>
    </row>
    <row r="142" spans="2:11" ht="17.25" customHeight="1">
      <c r="B142" s="449"/>
      <c r="C142" s="450" t="s">
        <v>129</v>
      </c>
      <c r="D142" s="153" t="s">
        <v>937</v>
      </c>
      <c r="E142" s="158"/>
      <c r="F142" s="158"/>
      <c r="G142" s="158"/>
      <c r="H142" s="158"/>
      <c r="I142" s="158"/>
      <c r="J142" s="159"/>
      <c r="K142" s="160"/>
    </row>
    <row r="143" spans="2:11" ht="17.25" customHeight="1">
      <c r="B143" s="449"/>
      <c r="C143" s="451"/>
      <c r="D143" s="153" t="s">
        <v>75</v>
      </c>
      <c r="E143" s="158"/>
      <c r="F143" s="158"/>
      <c r="G143" s="158"/>
      <c r="H143" s="158"/>
      <c r="I143" s="158"/>
      <c r="J143" s="159"/>
      <c r="K143" s="160"/>
    </row>
    <row r="144" spans="2:11" ht="17.25" customHeight="1">
      <c r="B144" s="449"/>
      <c r="C144" s="452"/>
      <c r="D144" s="153" t="s">
        <v>75</v>
      </c>
      <c r="E144" s="158"/>
      <c r="F144" s="158"/>
      <c r="G144" s="158"/>
      <c r="H144" s="158"/>
      <c r="I144" s="158"/>
      <c r="J144" s="159"/>
      <c r="K144" s="162"/>
    </row>
    <row r="145" spans="2:11" ht="17.25" customHeight="1">
      <c r="B145" s="449"/>
      <c r="C145" s="453" t="s">
        <v>170</v>
      </c>
      <c r="D145" s="453"/>
      <c r="E145" s="164">
        <f>SUM(E140:E144)</f>
        <v>0</v>
      </c>
      <c r="F145" s="164">
        <f>SUM(F140:F144)</f>
        <v>0</v>
      </c>
      <c r="G145" s="164">
        <f>SUM(G140:G144)</f>
        <v>0</v>
      </c>
      <c r="H145" s="164">
        <f>SUM(H140:H144)</f>
        <v>0</v>
      </c>
      <c r="I145" s="164">
        <f>SUM(I140:I144)</f>
        <v>0</v>
      </c>
      <c r="J145" s="159"/>
      <c r="K145" s="162"/>
    </row>
    <row r="146" spans="2:11" ht="17.25" customHeight="1">
      <c r="B146" s="165" t="s">
        <v>63</v>
      </c>
      <c r="C146" s="166"/>
      <c r="D146" s="167"/>
      <c r="E146" s="158"/>
      <c r="F146" s="158"/>
      <c r="G146" s="158"/>
      <c r="H146" s="158"/>
      <c r="I146" s="158"/>
      <c r="J146" s="159"/>
      <c r="K146" s="160"/>
    </row>
    <row r="147" spans="2:11" ht="17.25" customHeight="1">
      <c r="B147" s="129" t="s">
        <v>76</v>
      </c>
      <c r="C147" s="129"/>
      <c r="D147" s="129"/>
      <c r="E147" s="129"/>
      <c r="F147" s="129"/>
      <c r="G147" s="129"/>
      <c r="H147" s="129"/>
      <c r="I147" s="129"/>
      <c r="J147" s="129"/>
      <c r="K147" s="129"/>
    </row>
    <row r="148" spans="2:11" ht="17.25" customHeight="1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</row>
    <row r="149" spans="2:11" ht="17.25" customHeight="1">
      <c r="B149" s="129"/>
      <c r="C149" s="129"/>
      <c r="D149" s="129"/>
      <c r="E149" s="129" t="s">
        <v>33</v>
      </c>
      <c r="F149" s="129"/>
      <c r="G149" s="129"/>
      <c r="H149" s="129"/>
      <c r="I149" s="129"/>
      <c r="J149" s="129"/>
      <c r="K149" s="129"/>
    </row>
    <row r="150" spans="2:11" ht="32.25" customHeight="1">
      <c r="B150" s="436" t="s">
        <v>10</v>
      </c>
      <c r="C150" s="437"/>
      <c r="D150" s="438"/>
      <c r="E150" s="152" t="s">
        <v>14</v>
      </c>
      <c r="F150" s="152" t="s">
        <v>15</v>
      </c>
      <c r="G150" s="152" t="s">
        <v>16</v>
      </c>
      <c r="H150" s="152" t="s">
        <v>17</v>
      </c>
      <c r="I150" s="157" t="s">
        <v>66</v>
      </c>
      <c r="J150" s="442" t="s">
        <v>67</v>
      </c>
      <c r="K150" s="443"/>
    </row>
    <row r="151" spans="2:11" ht="17.25" customHeight="1">
      <c r="B151" s="444" t="s">
        <v>68</v>
      </c>
      <c r="C151" s="435" t="s">
        <v>69</v>
      </c>
      <c r="D151" s="435"/>
      <c r="E151" s="158">
        <f>'様式16 (1年次)'!S136</f>
        <v>0</v>
      </c>
      <c r="F151" s="158">
        <f>'様式16 (2年次)'!S136</f>
        <v>0</v>
      </c>
      <c r="G151" s="158">
        <f>'様式16 (3年次)'!S136</f>
        <v>0</v>
      </c>
      <c r="H151" s="158">
        <f>'様式16 (4年次)'!S136</f>
        <v>0</v>
      </c>
      <c r="I151" s="158">
        <f>'様式16 (5年次)'!S136</f>
        <v>0</v>
      </c>
      <c r="J151" s="159"/>
      <c r="K151" s="160"/>
    </row>
    <row r="152" spans="2:11" ht="17.25" customHeight="1">
      <c r="B152" s="445"/>
      <c r="C152" s="435" t="s">
        <v>70</v>
      </c>
      <c r="D152" s="435"/>
      <c r="E152" s="158">
        <f>'様式16 (1年次)'!S137</f>
        <v>0</v>
      </c>
      <c r="F152" s="158">
        <f>'様式16 (2年次)'!S137</f>
        <v>0</v>
      </c>
      <c r="G152" s="158">
        <f>'様式16 (3年次)'!S137</f>
        <v>0</v>
      </c>
      <c r="H152" s="158">
        <f>'様式16 (4年次)'!S137</f>
        <v>0</v>
      </c>
      <c r="I152" s="158">
        <f>'様式16 (5年次)'!S137</f>
        <v>0</v>
      </c>
      <c r="J152" s="159"/>
      <c r="K152" s="160"/>
    </row>
    <row r="153" spans="2:11" ht="17.25" customHeight="1">
      <c r="B153" s="446"/>
      <c r="C153" s="447" t="s">
        <v>71</v>
      </c>
      <c r="D153" s="448"/>
      <c r="E153" s="158">
        <f>SUM(E151:E152)</f>
        <v>0</v>
      </c>
      <c r="F153" s="158">
        <f>SUM(F151:F152)</f>
        <v>0</v>
      </c>
      <c r="G153" s="158">
        <f>SUM(G151:G152)</f>
        <v>0</v>
      </c>
      <c r="H153" s="158">
        <f>SUM(H151:H152)</f>
        <v>0</v>
      </c>
      <c r="I153" s="158">
        <f>SUM(I151:I152)</f>
        <v>0</v>
      </c>
      <c r="J153" s="159"/>
      <c r="K153" s="160"/>
    </row>
    <row r="154" spans="2:11" ht="17.25" customHeight="1">
      <c r="B154" s="449" t="s">
        <v>72</v>
      </c>
      <c r="C154" s="435" t="s">
        <v>73</v>
      </c>
      <c r="D154" s="435"/>
      <c r="E154" s="158">
        <f>'様式16 (1年次)'!S139</f>
        <v>0</v>
      </c>
      <c r="F154" s="158">
        <f>'様式16 (2年次)'!S139</f>
        <v>0</v>
      </c>
      <c r="G154" s="158">
        <f>'様式16 (3年次)'!S139</f>
        <v>0</v>
      </c>
      <c r="H154" s="158">
        <f>'様式16 (4年次)'!S139</f>
        <v>0</v>
      </c>
      <c r="I154" s="158">
        <f>'様式16 (5年次)'!S139</f>
        <v>0</v>
      </c>
      <c r="J154" s="159"/>
      <c r="K154" s="160"/>
    </row>
    <row r="155" spans="2:11" ht="17.25" customHeight="1">
      <c r="B155" s="449"/>
      <c r="C155" s="435" t="s">
        <v>74</v>
      </c>
      <c r="D155" s="435"/>
      <c r="E155" s="158">
        <f>'様式16 (1年次)'!S140</f>
        <v>0</v>
      </c>
      <c r="F155" s="158">
        <f>'様式16 (2年次)'!S140</f>
        <v>0</v>
      </c>
      <c r="G155" s="158">
        <f>'様式16 (3年次)'!S140</f>
        <v>0</v>
      </c>
      <c r="H155" s="158">
        <f>'様式16 (4年次)'!S140</f>
        <v>0</v>
      </c>
      <c r="I155" s="158">
        <f>'様式16 (5年次)'!S140</f>
        <v>0</v>
      </c>
      <c r="J155" s="159"/>
      <c r="K155" s="160"/>
    </row>
    <row r="156" spans="2:11" ht="17.25" customHeight="1">
      <c r="B156" s="449"/>
      <c r="C156" s="450" t="s">
        <v>129</v>
      </c>
      <c r="D156" s="153" t="s">
        <v>938</v>
      </c>
      <c r="E156" s="158">
        <f>'様式16 (1年次)'!S141</f>
        <v>0</v>
      </c>
      <c r="F156" s="158">
        <f>'様式16 (2年次)'!S141</f>
        <v>0</v>
      </c>
      <c r="G156" s="158">
        <f>'様式16 (3年次)'!S141</f>
        <v>0</v>
      </c>
      <c r="H156" s="158">
        <f>'様式16 (4年次)'!S141</f>
        <v>0</v>
      </c>
      <c r="I156" s="158">
        <f>'様式16 (5年次)'!S141</f>
        <v>0</v>
      </c>
      <c r="J156" s="159"/>
      <c r="K156" s="160"/>
    </row>
    <row r="157" spans="2:11" ht="17.25" customHeight="1">
      <c r="B157" s="449"/>
      <c r="C157" s="451"/>
      <c r="D157" s="153" t="s">
        <v>75</v>
      </c>
      <c r="E157" s="158">
        <f>'様式16 (1年次)'!S142</f>
        <v>0</v>
      </c>
      <c r="F157" s="158">
        <f>'様式16 (2年次)'!S142</f>
        <v>0</v>
      </c>
      <c r="G157" s="158">
        <f>'様式16 (3年次)'!S142</f>
        <v>0</v>
      </c>
      <c r="H157" s="158">
        <f>'様式16 (4年次)'!S142</f>
        <v>0</v>
      </c>
      <c r="I157" s="158">
        <f>'様式16 (5年次)'!S142</f>
        <v>0</v>
      </c>
      <c r="J157" s="159"/>
      <c r="K157" s="160"/>
    </row>
    <row r="158" spans="2:11" ht="17.25" customHeight="1">
      <c r="B158" s="449"/>
      <c r="C158" s="452"/>
      <c r="D158" s="153" t="s">
        <v>75</v>
      </c>
      <c r="E158" s="158">
        <f>'様式16 (1年次)'!S143</f>
        <v>0</v>
      </c>
      <c r="F158" s="158">
        <f>'様式16 (2年次)'!S143</f>
        <v>0</v>
      </c>
      <c r="G158" s="158">
        <f>'様式16 (3年次)'!S143</f>
        <v>0</v>
      </c>
      <c r="H158" s="158">
        <f>'様式16 (4年次)'!S143</f>
        <v>0</v>
      </c>
      <c r="I158" s="158">
        <f>'様式16 (5年次)'!S143</f>
        <v>0</v>
      </c>
      <c r="J158" s="159"/>
      <c r="K158" s="162"/>
    </row>
    <row r="159" spans="2:11" ht="17.25" customHeight="1">
      <c r="B159" s="449"/>
      <c r="C159" s="453" t="s">
        <v>170</v>
      </c>
      <c r="D159" s="453"/>
      <c r="E159" s="164">
        <f>SUM(E154:E158)</f>
        <v>0</v>
      </c>
      <c r="F159" s="164">
        <f>SUM(F154:F158)</f>
        <v>0</v>
      </c>
      <c r="G159" s="164">
        <f>SUM(G154:G158)</f>
        <v>0</v>
      </c>
      <c r="H159" s="164">
        <f>SUM(H154:H158)</f>
        <v>0</v>
      </c>
      <c r="I159" s="164">
        <f>SUM(I154:I158)</f>
        <v>0</v>
      </c>
      <c r="J159" s="159"/>
      <c r="K159" s="162"/>
    </row>
    <row r="160" spans="2:11" ht="17.25" customHeight="1">
      <c r="B160" s="165" t="s">
        <v>63</v>
      </c>
      <c r="C160" s="166"/>
      <c r="D160" s="167"/>
      <c r="E160" s="158">
        <f>'様式16 (1年次)'!S145</f>
        <v>0</v>
      </c>
      <c r="F160" s="158">
        <f>'様式16 (2年次)'!S145</f>
        <v>0</v>
      </c>
      <c r="G160" s="158">
        <f>'様式16 (3年次)'!S145</f>
        <v>0</v>
      </c>
      <c r="H160" s="158">
        <f>'様式16 (4年次)'!S145</f>
        <v>0</v>
      </c>
      <c r="I160" s="158">
        <f>'様式16 (5年次)'!S145</f>
        <v>0</v>
      </c>
      <c r="J160" s="159"/>
      <c r="K160" s="160"/>
    </row>
    <row r="161" spans="2:13" ht="17.25" customHeight="1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56"/>
      <c r="M161" s="156"/>
    </row>
    <row r="162" spans="2:11" ht="17.25" customHeight="1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</row>
    <row r="163" spans="2:11" ht="17.25" customHeight="1">
      <c r="B163" s="129"/>
      <c r="C163" s="129"/>
      <c r="D163" s="129"/>
      <c r="E163" s="129" t="s">
        <v>34</v>
      </c>
      <c r="F163" s="129"/>
      <c r="G163" s="129"/>
      <c r="H163" s="129"/>
      <c r="I163" s="129"/>
      <c r="J163" s="129"/>
      <c r="K163" s="131" t="s">
        <v>35</v>
      </c>
    </row>
    <row r="164" spans="2:11" ht="33" customHeight="1">
      <c r="B164" s="436" t="s">
        <v>10</v>
      </c>
      <c r="C164" s="437"/>
      <c r="D164" s="438"/>
      <c r="E164" s="152" t="s">
        <v>14</v>
      </c>
      <c r="F164" s="152" t="s">
        <v>15</v>
      </c>
      <c r="G164" s="152" t="s">
        <v>16</v>
      </c>
      <c r="H164" s="152" t="s">
        <v>17</v>
      </c>
      <c r="I164" s="157" t="s">
        <v>66</v>
      </c>
      <c r="J164" s="442" t="s">
        <v>67</v>
      </c>
      <c r="K164" s="443"/>
    </row>
    <row r="165" spans="2:11" ht="17.25" customHeight="1">
      <c r="B165" s="444" t="s">
        <v>77</v>
      </c>
      <c r="C165" s="435" t="s">
        <v>69</v>
      </c>
      <c r="D165" s="435"/>
      <c r="E165" s="168">
        <f aca="true" t="shared" si="8" ref="E165:I174">IF(E137=0,"",E151/E137)</f>
      </c>
      <c r="F165" s="168">
        <f t="shared" si="8"/>
      </c>
      <c r="G165" s="168">
        <f t="shared" si="8"/>
      </c>
      <c r="H165" s="168">
        <f t="shared" si="8"/>
      </c>
      <c r="I165" s="168">
        <f t="shared" si="8"/>
      </c>
      <c r="J165" s="159"/>
      <c r="K165" s="160"/>
    </row>
    <row r="166" spans="2:11" ht="17.25" customHeight="1">
      <c r="B166" s="445"/>
      <c r="C166" s="435" t="s">
        <v>70</v>
      </c>
      <c r="D166" s="435"/>
      <c r="E166" s="168">
        <f t="shared" si="8"/>
      </c>
      <c r="F166" s="168">
        <f t="shared" si="8"/>
      </c>
      <c r="G166" s="168">
        <f t="shared" si="8"/>
      </c>
      <c r="H166" s="168">
        <f t="shared" si="8"/>
      </c>
      <c r="I166" s="168">
        <f t="shared" si="8"/>
      </c>
      <c r="J166" s="159"/>
      <c r="K166" s="160"/>
    </row>
    <row r="167" spans="2:11" ht="17.25" customHeight="1">
      <c r="B167" s="446"/>
      <c r="C167" s="447" t="s">
        <v>71</v>
      </c>
      <c r="D167" s="448"/>
      <c r="E167" s="168">
        <f t="shared" si="8"/>
      </c>
      <c r="F167" s="168">
        <f t="shared" si="8"/>
      </c>
      <c r="G167" s="168">
        <f t="shared" si="8"/>
      </c>
      <c r="H167" s="168">
        <f t="shared" si="8"/>
      </c>
      <c r="I167" s="168">
        <f t="shared" si="8"/>
      </c>
      <c r="J167" s="159"/>
      <c r="K167" s="160"/>
    </row>
    <row r="168" spans="2:11" ht="17.25" customHeight="1">
      <c r="B168" s="449" t="s">
        <v>62</v>
      </c>
      <c r="C168" s="435" t="s">
        <v>73</v>
      </c>
      <c r="D168" s="435"/>
      <c r="E168" s="168">
        <f t="shared" si="8"/>
      </c>
      <c r="F168" s="168">
        <f t="shared" si="8"/>
      </c>
      <c r="G168" s="168">
        <f t="shared" si="8"/>
      </c>
      <c r="H168" s="168">
        <f t="shared" si="8"/>
      </c>
      <c r="I168" s="168">
        <f t="shared" si="8"/>
      </c>
      <c r="J168" s="159"/>
      <c r="K168" s="160"/>
    </row>
    <row r="169" spans="2:11" ht="17.25" customHeight="1">
      <c r="B169" s="449"/>
      <c r="C169" s="435" t="s">
        <v>74</v>
      </c>
      <c r="D169" s="435"/>
      <c r="E169" s="168">
        <f t="shared" si="8"/>
      </c>
      <c r="F169" s="168">
        <f t="shared" si="8"/>
      </c>
      <c r="G169" s="168">
        <f t="shared" si="8"/>
      </c>
      <c r="H169" s="168">
        <f t="shared" si="8"/>
      </c>
      <c r="I169" s="168">
        <f t="shared" si="8"/>
      </c>
      <c r="J169" s="159"/>
      <c r="K169" s="160"/>
    </row>
    <row r="170" spans="2:11" ht="17.25" customHeight="1">
      <c r="B170" s="449"/>
      <c r="C170" s="450" t="s">
        <v>129</v>
      </c>
      <c r="D170" s="153" t="s">
        <v>75</v>
      </c>
      <c r="E170" s="168">
        <f t="shared" si="8"/>
      </c>
      <c r="F170" s="168">
        <f t="shared" si="8"/>
      </c>
      <c r="G170" s="168">
        <f t="shared" si="8"/>
      </c>
      <c r="H170" s="168">
        <f t="shared" si="8"/>
      </c>
      <c r="I170" s="168">
        <f t="shared" si="8"/>
      </c>
      <c r="J170" s="159"/>
      <c r="K170" s="160"/>
    </row>
    <row r="171" spans="2:11" ht="17.25" customHeight="1">
      <c r="B171" s="449"/>
      <c r="C171" s="451"/>
      <c r="D171" s="153" t="s">
        <v>75</v>
      </c>
      <c r="E171" s="168">
        <f t="shared" si="8"/>
      </c>
      <c r="F171" s="168">
        <f t="shared" si="8"/>
      </c>
      <c r="G171" s="168">
        <f t="shared" si="8"/>
      </c>
      <c r="H171" s="168">
        <f t="shared" si="8"/>
      </c>
      <c r="I171" s="168">
        <f t="shared" si="8"/>
      </c>
      <c r="J171" s="159"/>
      <c r="K171" s="160"/>
    </row>
    <row r="172" spans="2:11" ht="17.25" customHeight="1">
      <c r="B172" s="449"/>
      <c r="C172" s="452"/>
      <c r="D172" s="153" t="s">
        <v>75</v>
      </c>
      <c r="E172" s="168">
        <f t="shared" si="8"/>
      </c>
      <c r="F172" s="168">
        <f t="shared" si="8"/>
      </c>
      <c r="G172" s="168">
        <f t="shared" si="8"/>
      </c>
      <c r="H172" s="168">
        <f t="shared" si="8"/>
      </c>
      <c r="I172" s="168">
        <f t="shared" si="8"/>
      </c>
      <c r="J172" s="159"/>
      <c r="K172" s="162"/>
    </row>
    <row r="173" spans="2:11" ht="17.25" customHeight="1">
      <c r="B173" s="449"/>
      <c r="C173" s="453" t="s">
        <v>170</v>
      </c>
      <c r="D173" s="453"/>
      <c r="E173" s="168">
        <f t="shared" si="8"/>
      </c>
      <c r="F173" s="168">
        <f t="shared" si="8"/>
      </c>
      <c r="G173" s="168">
        <f t="shared" si="8"/>
      </c>
      <c r="H173" s="168">
        <f t="shared" si="8"/>
      </c>
      <c r="I173" s="168">
        <f t="shared" si="8"/>
      </c>
      <c r="J173" s="159"/>
      <c r="K173" s="162"/>
    </row>
    <row r="174" spans="2:11" ht="17.25" customHeight="1">
      <c r="B174" s="165" t="s">
        <v>63</v>
      </c>
      <c r="C174" s="166"/>
      <c r="D174" s="167"/>
      <c r="E174" s="168">
        <f t="shared" si="8"/>
      </c>
      <c r="F174" s="168">
        <f t="shared" si="8"/>
      </c>
      <c r="G174" s="168">
        <f t="shared" si="8"/>
      </c>
      <c r="H174" s="168">
        <f t="shared" si="8"/>
      </c>
      <c r="I174" s="168">
        <f t="shared" si="8"/>
      </c>
      <c r="J174" s="159"/>
      <c r="K174" s="160"/>
    </row>
    <row r="175" spans="2:11" ht="17.25" customHeight="1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</row>
    <row r="176" spans="2:11" ht="17.25" customHeight="1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</row>
    <row r="177" spans="2:11" ht="17.25" customHeight="1">
      <c r="B177" s="129" t="s">
        <v>78</v>
      </c>
      <c r="C177" s="129"/>
      <c r="D177" s="129"/>
      <c r="E177" s="129"/>
      <c r="F177" s="129"/>
      <c r="G177" s="129"/>
      <c r="H177" s="129"/>
      <c r="I177" s="129"/>
      <c r="J177" s="129"/>
      <c r="K177" s="129"/>
    </row>
    <row r="178" spans="2:11" ht="17.25" customHeight="1">
      <c r="B178" s="129"/>
      <c r="C178" s="129"/>
      <c r="D178" s="129"/>
      <c r="E178" s="129" t="s">
        <v>65</v>
      </c>
      <c r="F178" s="129"/>
      <c r="G178" s="129"/>
      <c r="H178" s="129"/>
      <c r="I178" s="129"/>
      <c r="J178" s="129"/>
      <c r="K178" s="131" t="s">
        <v>79</v>
      </c>
    </row>
    <row r="179" spans="2:11" ht="32.25" customHeight="1">
      <c r="B179" s="436" t="s">
        <v>10</v>
      </c>
      <c r="C179" s="437"/>
      <c r="D179" s="438"/>
      <c r="E179" s="152" t="s">
        <v>14</v>
      </c>
      <c r="F179" s="152" t="s">
        <v>15</v>
      </c>
      <c r="G179" s="152" t="s">
        <v>16</v>
      </c>
      <c r="H179" s="152" t="s">
        <v>17</v>
      </c>
      <c r="I179" s="157" t="s">
        <v>66</v>
      </c>
      <c r="J179" s="442" t="s">
        <v>67</v>
      </c>
      <c r="K179" s="443"/>
    </row>
    <row r="180" spans="2:11" ht="17.25" customHeight="1">
      <c r="B180" s="444" t="s">
        <v>68</v>
      </c>
      <c r="C180" s="435" t="s">
        <v>69</v>
      </c>
      <c r="D180" s="435"/>
      <c r="E180" s="158"/>
      <c r="F180" s="158"/>
      <c r="G180" s="158"/>
      <c r="H180" s="158"/>
      <c r="I180" s="158"/>
      <c r="J180" s="159"/>
      <c r="K180" s="160"/>
    </row>
    <row r="181" spans="2:11" ht="17.25" customHeight="1">
      <c r="B181" s="445"/>
      <c r="C181" s="435" t="s">
        <v>70</v>
      </c>
      <c r="D181" s="435"/>
      <c r="E181" s="158"/>
      <c r="F181" s="158"/>
      <c r="G181" s="158"/>
      <c r="H181" s="158"/>
      <c r="I181" s="158"/>
      <c r="J181" s="159"/>
      <c r="K181" s="160"/>
    </row>
    <row r="182" spans="2:11" ht="17.25" customHeight="1">
      <c r="B182" s="446"/>
      <c r="C182" s="447" t="s">
        <v>71</v>
      </c>
      <c r="D182" s="448"/>
      <c r="E182" s="158">
        <f>SUM(E180:E181)</f>
        <v>0</v>
      </c>
      <c r="F182" s="158">
        <f>SUM(F180:F181)</f>
        <v>0</v>
      </c>
      <c r="G182" s="158">
        <f>SUM(G180:G181)</f>
        <v>0</v>
      </c>
      <c r="H182" s="158">
        <f>SUM(H180:H181)</f>
        <v>0</v>
      </c>
      <c r="I182" s="158">
        <f>SUM(I180:I181)</f>
        <v>0</v>
      </c>
      <c r="J182" s="159"/>
      <c r="K182" s="160"/>
    </row>
    <row r="183" spans="2:11" ht="17.25" customHeight="1">
      <c r="B183" s="449" t="s">
        <v>72</v>
      </c>
      <c r="C183" s="435" t="s">
        <v>73</v>
      </c>
      <c r="D183" s="435"/>
      <c r="E183" s="158"/>
      <c r="F183" s="158"/>
      <c r="G183" s="158"/>
      <c r="H183" s="158"/>
      <c r="I183" s="158"/>
      <c r="J183" s="159"/>
      <c r="K183" s="160"/>
    </row>
    <row r="184" spans="2:11" ht="17.25" customHeight="1">
      <c r="B184" s="449"/>
      <c r="C184" s="435" t="s">
        <v>74</v>
      </c>
      <c r="D184" s="435"/>
      <c r="E184" s="158"/>
      <c r="F184" s="158"/>
      <c r="G184" s="158"/>
      <c r="H184" s="158"/>
      <c r="I184" s="158"/>
      <c r="J184" s="159"/>
      <c r="K184" s="160"/>
    </row>
    <row r="185" spans="2:11" ht="17.25" customHeight="1">
      <c r="B185" s="449"/>
      <c r="C185" s="450" t="s">
        <v>129</v>
      </c>
      <c r="D185" s="153" t="s">
        <v>75</v>
      </c>
      <c r="E185" s="158"/>
      <c r="F185" s="158"/>
      <c r="G185" s="158"/>
      <c r="H185" s="158"/>
      <c r="I185" s="158"/>
      <c r="J185" s="159"/>
      <c r="K185" s="160"/>
    </row>
    <row r="186" spans="2:11" ht="17.25" customHeight="1">
      <c r="B186" s="449"/>
      <c r="C186" s="451"/>
      <c r="D186" s="153" t="s">
        <v>75</v>
      </c>
      <c r="E186" s="158"/>
      <c r="F186" s="158"/>
      <c r="G186" s="158"/>
      <c r="H186" s="158"/>
      <c r="I186" s="158"/>
      <c r="J186" s="159"/>
      <c r="K186" s="160"/>
    </row>
    <row r="187" spans="2:11" ht="17.25" customHeight="1">
      <c r="B187" s="449"/>
      <c r="C187" s="452"/>
      <c r="D187" s="153" t="s">
        <v>75</v>
      </c>
      <c r="E187" s="161"/>
      <c r="F187" s="161"/>
      <c r="G187" s="161"/>
      <c r="H187" s="161"/>
      <c r="I187" s="161"/>
      <c r="J187" s="159"/>
      <c r="K187" s="162"/>
    </row>
    <row r="188" spans="2:11" ht="17.25" customHeight="1">
      <c r="B188" s="449"/>
      <c r="C188" s="453" t="s">
        <v>170</v>
      </c>
      <c r="D188" s="453"/>
      <c r="E188" s="164">
        <f>SUM(E183:E187)</f>
        <v>0</v>
      </c>
      <c r="F188" s="164">
        <f>SUM(F183:F187)</f>
        <v>0</v>
      </c>
      <c r="G188" s="164">
        <f>SUM(G183:G187)</f>
        <v>0</v>
      </c>
      <c r="H188" s="164">
        <f>SUM(H183:H187)</f>
        <v>0</v>
      </c>
      <c r="I188" s="164">
        <f>SUM(I183:I187)</f>
        <v>0</v>
      </c>
      <c r="J188" s="159"/>
      <c r="K188" s="162"/>
    </row>
    <row r="189" spans="2:11" ht="17.25" customHeight="1">
      <c r="B189" s="165" t="s">
        <v>63</v>
      </c>
      <c r="C189" s="166"/>
      <c r="D189" s="167"/>
      <c r="E189" s="158"/>
      <c r="F189" s="158"/>
      <c r="G189" s="158"/>
      <c r="H189" s="158"/>
      <c r="I189" s="158"/>
      <c r="J189" s="159"/>
      <c r="K189" s="160"/>
    </row>
    <row r="190" spans="2:11" ht="17.25" customHeight="1">
      <c r="B190" s="436" t="s">
        <v>80</v>
      </c>
      <c r="C190" s="437"/>
      <c r="D190" s="438"/>
      <c r="E190" s="158">
        <f>E182+E188+E189</f>
        <v>0</v>
      </c>
      <c r="F190" s="158">
        <f>F182+F188+F189</f>
        <v>0</v>
      </c>
      <c r="G190" s="158">
        <f>G182+G188+G189</f>
        <v>0</v>
      </c>
      <c r="H190" s="158">
        <f>H182+H188+H189</f>
        <v>0</v>
      </c>
      <c r="I190" s="158">
        <f>I182+I188+I189</f>
        <v>0</v>
      </c>
      <c r="J190" s="159"/>
      <c r="K190" s="160"/>
    </row>
    <row r="191" spans="2:11" ht="17.25" customHeight="1">
      <c r="B191" s="169"/>
      <c r="C191" s="169"/>
      <c r="D191" s="169"/>
      <c r="E191" s="170"/>
      <c r="F191" s="170"/>
      <c r="G191" s="170"/>
      <c r="H191" s="170"/>
      <c r="I191" s="170"/>
      <c r="J191" s="156"/>
      <c r="K191" s="129"/>
    </row>
    <row r="192" spans="2:12" ht="17.25" customHeight="1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56"/>
    </row>
    <row r="193" spans="2:11" ht="17.25" customHeight="1">
      <c r="B193" s="129"/>
      <c r="C193" s="129"/>
      <c r="D193" s="129"/>
      <c r="E193" s="129" t="s">
        <v>33</v>
      </c>
      <c r="F193" s="129"/>
      <c r="G193" s="129"/>
      <c r="H193" s="129"/>
      <c r="I193" s="129"/>
      <c r="J193" s="129"/>
      <c r="K193" s="131" t="s">
        <v>79</v>
      </c>
    </row>
    <row r="194" spans="2:11" ht="32.25" customHeight="1">
      <c r="B194" s="436" t="s">
        <v>10</v>
      </c>
      <c r="C194" s="437"/>
      <c r="D194" s="438"/>
      <c r="E194" s="152" t="s">
        <v>14</v>
      </c>
      <c r="F194" s="152" t="s">
        <v>15</v>
      </c>
      <c r="G194" s="152" t="s">
        <v>16</v>
      </c>
      <c r="H194" s="152" t="s">
        <v>17</v>
      </c>
      <c r="I194" s="157" t="s">
        <v>66</v>
      </c>
      <c r="J194" s="442" t="s">
        <v>67</v>
      </c>
      <c r="K194" s="443"/>
    </row>
    <row r="195" spans="2:11" ht="17.25" customHeight="1">
      <c r="B195" s="444" t="s">
        <v>68</v>
      </c>
      <c r="C195" s="435" t="s">
        <v>69</v>
      </c>
      <c r="D195" s="435"/>
      <c r="E195" s="158">
        <f>'様式16 (1年次)'!T179</f>
        <v>0</v>
      </c>
      <c r="F195" s="158">
        <f>'様式16 (2年次)'!T179</f>
        <v>0</v>
      </c>
      <c r="G195" s="158">
        <f>'様式16 (3年次)'!T179</f>
        <v>0</v>
      </c>
      <c r="H195" s="158">
        <f>'様式16 (4年次)'!T179</f>
        <v>0</v>
      </c>
      <c r="I195" s="158">
        <f>'様式16 (5年次)'!T179</f>
        <v>0</v>
      </c>
      <c r="J195" s="159"/>
      <c r="K195" s="160"/>
    </row>
    <row r="196" spans="2:11" ht="17.25" customHeight="1">
      <c r="B196" s="445"/>
      <c r="C196" s="435" t="s">
        <v>70</v>
      </c>
      <c r="D196" s="435"/>
      <c r="E196" s="158">
        <f>'様式16 (1年次)'!T181</f>
        <v>0</v>
      </c>
      <c r="F196" s="158">
        <f>'様式16 (2年次)'!T181</f>
        <v>0</v>
      </c>
      <c r="G196" s="158">
        <f>'様式16 (3年次)'!T181</f>
        <v>0</v>
      </c>
      <c r="H196" s="158">
        <f>'様式16 (4年次)'!T181</f>
        <v>0</v>
      </c>
      <c r="I196" s="158">
        <f>'様式16 (5年次)'!T181</f>
        <v>0</v>
      </c>
      <c r="J196" s="159"/>
      <c r="K196" s="160"/>
    </row>
    <row r="197" spans="2:11" ht="17.25" customHeight="1">
      <c r="B197" s="446"/>
      <c r="C197" s="447" t="s">
        <v>71</v>
      </c>
      <c r="D197" s="448"/>
      <c r="E197" s="158">
        <f>SUM(E195:E196)</f>
        <v>0</v>
      </c>
      <c r="F197" s="158">
        <f>SUM(F195:F196)</f>
        <v>0</v>
      </c>
      <c r="G197" s="158">
        <f>SUM(G195:G196)</f>
        <v>0</v>
      </c>
      <c r="H197" s="158">
        <f>SUM(H195:H196)</f>
        <v>0</v>
      </c>
      <c r="I197" s="158">
        <f>SUM(I195:I196)</f>
        <v>0</v>
      </c>
      <c r="J197" s="159"/>
      <c r="K197" s="160"/>
    </row>
    <row r="198" spans="2:11" ht="17.25" customHeight="1">
      <c r="B198" s="449" t="s">
        <v>72</v>
      </c>
      <c r="C198" s="435" t="s">
        <v>73</v>
      </c>
      <c r="D198" s="435"/>
      <c r="E198" s="158">
        <f>'様式16 (1年次)'!T185</f>
        <v>0</v>
      </c>
      <c r="F198" s="158">
        <f>'様式16 (2年次)'!T185</f>
        <v>0</v>
      </c>
      <c r="G198" s="158">
        <f>'様式16 (3年次)'!T185</f>
        <v>0</v>
      </c>
      <c r="H198" s="158">
        <f>'様式16 (4年次)'!T185</f>
        <v>0</v>
      </c>
      <c r="I198" s="158">
        <f>'様式16 (5年次)'!T185</f>
        <v>0</v>
      </c>
      <c r="J198" s="159"/>
      <c r="K198" s="160"/>
    </row>
    <row r="199" spans="2:11" ht="17.25" customHeight="1">
      <c r="B199" s="449"/>
      <c r="C199" s="435" t="s">
        <v>74</v>
      </c>
      <c r="D199" s="435"/>
      <c r="E199" s="158">
        <f>'様式16 (1年次)'!T187</f>
        <v>0</v>
      </c>
      <c r="F199" s="158">
        <f>'様式16 (2年次)'!T187</f>
        <v>0</v>
      </c>
      <c r="G199" s="158">
        <f>'様式16 (3年次)'!T187</f>
        <v>0</v>
      </c>
      <c r="H199" s="158">
        <f>'様式16 (4年次)'!T187</f>
        <v>0</v>
      </c>
      <c r="I199" s="158">
        <f>'様式16 (5年次)'!T187</f>
        <v>0</v>
      </c>
      <c r="J199" s="159"/>
      <c r="K199" s="160"/>
    </row>
    <row r="200" spans="2:11" ht="17.25" customHeight="1">
      <c r="B200" s="449"/>
      <c r="C200" s="450" t="s">
        <v>129</v>
      </c>
      <c r="D200" s="153" t="s">
        <v>936</v>
      </c>
      <c r="E200" s="158">
        <f>'様式16 (1年次)'!T189</f>
        <v>0</v>
      </c>
      <c r="F200" s="158">
        <f>'様式16 (2年次)'!T189</f>
        <v>0</v>
      </c>
      <c r="G200" s="158">
        <f>'様式16 (3年次)'!T189</f>
        <v>0</v>
      </c>
      <c r="H200" s="158">
        <f>'様式16 (4年次)'!T189</f>
        <v>0</v>
      </c>
      <c r="I200" s="158">
        <f>'様式16 (5年次)'!T189</f>
        <v>0</v>
      </c>
      <c r="J200" s="159"/>
      <c r="K200" s="160"/>
    </row>
    <row r="201" spans="2:11" ht="17.25" customHeight="1">
      <c r="B201" s="449"/>
      <c r="C201" s="451"/>
      <c r="D201" s="153" t="s">
        <v>75</v>
      </c>
      <c r="E201" s="158">
        <f>'様式16 (1年次)'!T191</f>
        <v>0</v>
      </c>
      <c r="F201" s="158">
        <f>'様式16 (2年次)'!T191</f>
        <v>0</v>
      </c>
      <c r="G201" s="158">
        <f>'様式16 (3年次)'!T191</f>
        <v>0</v>
      </c>
      <c r="H201" s="158">
        <f>'様式16 (4年次)'!T191</f>
        <v>0</v>
      </c>
      <c r="I201" s="158">
        <f>'様式16 (5年次)'!T191</f>
        <v>0</v>
      </c>
      <c r="J201" s="159"/>
      <c r="K201" s="160"/>
    </row>
    <row r="202" spans="2:11" ht="17.25" customHeight="1">
      <c r="B202" s="449"/>
      <c r="C202" s="452"/>
      <c r="D202" s="153" t="s">
        <v>75</v>
      </c>
      <c r="E202" s="158">
        <f>'様式16 (1年次)'!T193</f>
        <v>0</v>
      </c>
      <c r="F202" s="158">
        <f>'様式16 (2年次)'!T193</f>
        <v>0</v>
      </c>
      <c r="G202" s="158">
        <f>'様式16 (3年次)'!T193</f>
        <v>0</v>
      </c>
      <c r="H202" s="158">
        <f>'様式16 (4年次)'!T193</f>
        <v>0</v>
      </c>
      <c r="I202" s="158">
        <f>'様式16 (5年次)'!T193</f>
        <v>0</v>
      </c>
      <c r="J202" s="159"/>
      <c r="K202" s="162"/>
    </row>
    <row r="203" spans="2:11" ht="17.25" customHeight="1">
      <c r="B203" s="449"/>
      <c r="C203" s="453" t="s">
        <v>170</v>
      </c>
      <c r="D203" s="453"/>
      <c r="E203" s="164">
        <f>SUM(E198:E202)</f>
        <v>0</v>
      </c>
      <c r="F203" s="164">
        <f>SUM(F198:F202)</f>
        <v>0</v>
      </c>
      <c r="G203" s="164">
        <f>SUM(G198:G202)</f>
        <v>0</v>
      </c>
      <c r="H203" s="164">
        <f>SUM(H198:H202)</f>
        <v>0</v>
      </c>
      <c r="I203" s="164">
        <f>SUM(I198:I202)</f>
        <v>0</v>
      </c>
      <c r="J203" s="159"/>
      <c r="K203" s="162"/>
    </row>
    <row r="204" spans="2:11" ht="17.25" customHeight="1">
      <c r="B204" s="165" t="s">
        <v>63</v>
      </c>
      <c r="C204" s="166"/>
      <c r="D204" s="167"/>
      <c r="E204" s="158">
        <f>'様式16 (1年次)'!T197</f>
        <v>0</v>
      </c>
      <c r="F204" s="158">
        <f>'様式16 (2年次)'!T197</f>
        <v>0</v>
      </c>
      <c r="G204" s="158">
        <f>'様式16 (3年次)'!T197</f>
        <v>0</v>
      </c>
      <c r="H204" s="158">
        <f>'様式16 (4年次)'!T197</f>
        <v>0</v>
      </c>
      <c r="I204" s="158">
        <f>'様式16 (5年次)'!T197</f>
        <v>0</v>
      </c>
      <c r="J204" s="159"/>
      <c r="K204" s="160"/>
    </row>
    <row r="205" spans="2:11" ht="17.25" customHeight="1">
      <c r="B205" s="436" t="s">
        <v>80</v>
      </c>
      <c r="C205" s="437"/>
      <c r="D205" s="438"/>
      <c r="E205" s="158">
        <f>E197+E203+E204</f>
        <v>0</v>
      </c>
      <c r="F205" s="158">
        <f>F197+F203+F204</f>
        <v>0</v>
      </c>
      <c r="G205" s="158">
        <f>G197+G203+G204</f>
        <v>0</v>
      </c>
      <c r="H205" s="158">
        <f>H197+H203+H204</f>
        <v>0</v>
      </c>
      <c r="I205" s="158">
        <f>I197+I203+I204</f>
        <v>0</v>
      </c>
      <c r="J205" s="159"/>
      <c r="K205" s="160"/>
    </row>
    <row r="206" spans="2:11" ht="17.25" customHeight="1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</row>
    <row r="207" spans="2:11" ht="17.25" customHeight="1">
      <c r="B207" s="129"/>
      <c r="C207" s="129"/>
      <c r="D207" s="129"/>
      <c r="E207" s="129" t="s">
        <v>34</v>
      </c>
      <c r="F207" s="129"/>
      <c r="G207" s="129"/>
      <c r="H207" s="129"/>
      <c r="I207" s="129"/>
      <c r="J207" s="129"/>
      <c r="K207" s="131" t="s">
        <v>35</v>
      </c>
    </row>
    <row r="208" spans="2:11" ht="33" customHeight="1">
      <c r="B208" s="436" t="s">
        <v>10</v>
      </c>
      <c r="C208" s="437"/>
      <c r="D208" s="438"/>
      <c r="E208" s="152" t="s">
        <v>14</v>
      </c>
      <c r="F208" s="152" t="s">
        <v>15</v>
      </c>
      <c r="G208" s="152" t="s">
        <v>16</v>
      </c>
      <c r="H208" s="152" t="s">
        <v>17</v>
      </c>
      <c r="I208" s="157" t="s">
        <v>66</v>
      </c>
      <c r="J208" s="442" t="s">
        <v>67</v>
      </c>
      <c r="K208" s="443"/>
    </row>
    <row r="209" spans="2:11" ht="17.25" customHeight="1">
      <c r="B209" s="444" t="s">
        <v>68</v>
      </c>
      <c r="C209" s="435" t="s">
        <v>69</v>
      </c>
      <c r="D209" s="435"/>
      <c r="E209" s="168">
        <f aca="true" t="shared" si="9" ref="E209:I219">IF(E180=0,"",E195/E180)</f>
      </c>
      <c r="F209" s="168">
        <f t="shared" si="9"/>
      </c>
      <c r="G209" s="168">
        <f t="shared" si="9"/>
      </c>
      <c r="H209" s="168">
        <f t="shared" si="9"/>
      </c>
      <c r="I209" s="168">
        <f t="shared" si="9"/>
      </c>
      <c r="J209" s="159"/>
      <c r="K209" s="160"/>
    </row>
    <row r="210" spans="2:11" ht="17.25" customHeight="1">
      <c r="B210" s="445"/>
      <c r="C210" s="435" t="s">
        <v>70</v>
      </c>
      <c r="D210" s="435"/>
      <c r="E210" s="168">
        <f t="shared" si="9"/>
      </c>
      <c r="F210" s="168">
        <f t="shared" si="9"/>
      </c>
      <c r="G210" s="168">
        <f t="shared" si="9"/>
      </c>
      <c r="H210" s="168">
        <f t="shared" si="9"/>
      </c>
      <c r="I210" s="168">
        <f t="shared" si="9"/>
      </c>
      <c r="J210" s="159"/>
      <c r="K210" s="160"/>
    </row>
    <row r="211" spans="2:11" ht="17.25" customHeight="1">
      <c r="B211" s="446"/>
      <c r="C211" s="447" t="s">
        <v>71</v>
      </c>
      <c r="D211" s="448"/>
      <c r="E211" s="168">
        <f t="shared" si="9"/>
      </c>
      <c r="F211" s="168">
        <f t="shared" si="9"/>
      </c>
      <c r="G211" s="168">
        <f t="shared" si="9"/>
      </c>
      <c r="H211" s="168">
        <f t="shared" si="9"/>
      </c>
      <c r="I211" s="168">
        <f t="shared" si="9"/>
      </c>
      <c r="J211" s="159"/>
      <c r="K211" s="160"/>
    </row>
    <row r="212" spans="2:11" ht="17.25" customHeight="1">
      <c r="B212" s="449" t="s">
        <v>72</v>
      </c>
      <c r="C212" s="435" t="s">
        <v>73</v>
      </c>
      <c r="D212" s="435"/>
      <c r="E212" s="168">
        <f t="shared" si="9"/>
      </c>
      <c r="F212" s="168">
        <f t="shared" si="9"/>
      </c>
      <c r="G212" s="168">
        <f t="shared" si="9"/>
      </c>
      <c r="H212" s="168">
        <f t="shared" si="9"/>
      </c>
      <c r="I212" s="168">
        <f t="shared" si="9"/>
      </c>
      <c r="J212" s="159"/>
      <c r="K212" s="160"/>
    </row>
    <row r="213" spans="2:11" ht="17.25" customHeight="1">
      <c r="B213" s="449"/>
      <c r="C213" s="435" t="s">
        <v>74</v>
      </c>
      <c r="D213" s="435"/>
      <c r="E213" s="168">
        <f t="shared" si="9"/>
      </c>
      <c r="F213" s="168">
        <f t="shared" si="9"/>
      </c>
      <c r="G213" s="168">
        <f t="shared" si="9"/>
      </c>
      <c r="H213" s="168">
        <f t="shared" si="9"/>
      </c>
      <c r="I213" s="168">
        <f t="shared" si="9"/>
      </c>
      <c r="J213" s="159"/>
      <c r="K213" s="160"/>
    </row>
    <row r="214" spans="2:11" ht="17.25" customHeight="1">
      <c r="B214" s="449"/>
      <c r="C214" s="450" t="s">
        <v>129</v>
      </c>
      <c r="D214" s="153" t="s">
        <v>936</v>
      </c>
      <c r="E214" s="168">
        <f t="shared" si="9"/>
      </c>
      <c r="F214" s="168">
        <f t="shared" si="9"/>
      </c>
      <c r="G214" s="168">
        <f t="shared" si="9"/>
      </c>
      <c r="H214" s="168">
        <f t="shared" si="9"/>
      </c>
      <c r="I214" s="168">
        <f t="shared" si="9"/>
      </c>
      <c r="J214" s="159"/>
      <c r="K214" s="160"/>
    </row>
    <row r="215" spans="2:11" ht="17.25" customHeight="1">
      <c r="B215" s="449"/>
      <c r="C215" s="451"/>
      <c r="D215" s="153" t="s">
        <v>75</v>
      </c>
      <c r="E215" s="168">
        <f t="shared" si="9"/>
      </c>
      <c r="F215" s="168">
        <f t="shared" si="9"/>
      </c>
      <c r="G215" s="168">
        <f t="shared" si="9"/>
      </c>
      <c r="H215" s="168">
        <f t="shared" si="9"/>
      </c>
      <c r="I215" s="168">
        <f t="shared" si="9"/>
      </c>
      <c r="J215" s="159"/>
      <c r="K215" s="160"/>
    </row>
    <row r="216" spans="2:11" ht="17.25" customHeight="1">
      <c r="B216" s="449"/>
      <c r="C216" s="452"/>
      <c r="D216" s="153" t="s">
        <v>75</v>
      </c>
      <c r="E216" s="168">
        <f t="shared" si="9"/>
      </c>
      <c r="F216" s="168">
        <f t="shared" si="9"/>
      </c>
      <c r="G216" s="168">
        <f t="shared" si="9"/>
      </c>
      <c r="H216" s="168">
        <f t="shared" si="9"/>
      </c>
      <c r="I216" s="168">
        <f t="shared" si="9"/>
      </c>
      <c r="J216" s="159"/>
      <c r="K216" s="162"/>
    </row>
    <row r="217" spans="2:11" ht="17.25" customHeight="1">
      <c r="B217" s="449"/>
      <c r="C217" s="453" t="s">
        <v>170</v>
      </c>
      <c r="D217" s="453"/>
      <c r="E217" s="168">
        <f t="shared" si="9"/>
      </c>
      <c r="F217" s="168">
        <f t="shared" si="9"/>
      </c>
      <c r="G217" s="168">
        <f t="shared" si="9"/>
      </c>
      <c r="H217" s="168">
        <f t="shared" si="9"/>
      </c>
      <c r="I217" s="168">
        <f t="shared" si="9"/>
      </c>
      <c r="J217" s="159"/>
      <c r="K217" s="162"/>
    </row>
    <row r="218" spans="2:11" ht="17.25" customHeight="1">
      <c r="B218" s="165" t="s">
        <v>63</v>
      </c>
      <c r="C218" s="166"/>
      <c r="D218" s="167"/>
      <c r="E218" s="168">
        <f t="shared" si="9"/>
      </c>
      <c r="F218" s="168">
        <f t="shared" si="9"/>
      </c>
      <c r="G218" s="168">
        <f t="shared" si="9"/>
      </c>
      <c r="H218" s="168">
        <f t="shared" si="9"/>
      </c>
      <c r="I218" s="168">
        <f t="shared" si="9"/>
      </c>
      <c r="J218" s="159"/>
      <c r="K218" s="160"/>
    </row>
    <row r="219" spans="2:11" ht="17.25" customHeight="1">
      <c r="B219" s="436" t="s">
        <v>80</v>
      </c>
      <c r="C219" s="437"/>
      <c r="D219" s="438"/>
      <c r="E219" s="168">
        <f t="shared" si="9"/>
      </c>
      <c r="F219" s="168">
        <f t="shared" si="9"/>
      </c>
      <c r="G219" s="168">
        <f t="shared" si="9"/>
      </c>
      <c r="H219" s="168">
        <f t="shared" si="9"/>
      </c>
      <c r="I219" s="168">
        <f t="shared" si="9"/>
      </c>
      <c r="J219" s="159"/>
      <c r="K219" s="160"/>
    </row>
    <row r="220" spans="2:11" ht="17.25" customHeight="1">
      <c r="B220" s="146"/>
      <c r="C220" s="146"/>
      <c r="D220" s="146"/>
      <c r="E220" s="182"/>
      <c r="F220" s="182"/>
      <c r="G220" s="182"/>
      <c r="H220" s="182"/>
      <c r="I220" s="182"/>
      <c r="J220" s="156"/>
      <c r="K220" s="129"/>
    </row>
    <row r="221" spans="2:11" ht="17.25" customHeight="1">
      <c r="B221" s="129" t="s">
        <v>81</v>
      </c>
      <c r="C221" s="129"/>
      <c r="D221" s="129"/>
      <c r="E221" s="129"/>
      <c r="F221" s="129"/>
      <c r="G221" s="129"/>
      <c r="H221" s="129"/>
      <c r="I221" s="129"/>
      <c r="J221" s="129"/>
      <c r="K221" s="129"/>
    </row>
    <row r="222" spans="2:11" ht="17.25" customHeight="1">
      <c r="B222" s="435" t="s">
        <v>45</v>
      </c>
      <c r="C222" s="435"/>
      <c r="D222" s="435"/>
      <c r="E222" s="439"/>
      <c r="F222" s="440"/>
      <c r="G222" s="440"/>
      <c r="H222" s="440"/>
      <c r="I222" s="440"/>
      <c r="J222" s="440"/>
      <c r="K222" s="441"/>
    </row>
    <row r="223" spans="2:11" ht="17.25" customHeight="1">
      <c r="B223" s="153" t="s">
        <v>46</v>
      </c>
      <c r="C223" s="436" t="s">
        <v>47</v>
      </c>
      <c r="D223" s="437"/>
      <c r="E223" s="437"/>
      <c r="F223" s="438"/>
      <c r="G223" s="435" t="s">
        <v>48</v>
      </c>
      <c r="H223" s="435"/>
      <c r="I223" s="435"/>
      <c r="J223" s="152" t="s">
        <v>49</v>
      </c>
      <c r="K223" s="152" t="s">
        <v>13</v>
      </c>
    </row>
    <row r="224" spans="2:11" ht="17.25" customHeight="1">
      <c r="B224" s="153" t="s">
        <v>14</v>
      </c>
      <c r="C224" s="439"/>
      <c r="D224" s="440"/>
      <c r="E224" s="440"/>
      <c r="F224" s="441"/>
      <c r="G224" s="439"/>
      <c r="H224" s="440"/>
      <c r="I224" s="441"/>
      <c r="J224" s="153"/>
      <c r="K224" s="153"/>
    </row>
    <row r="225" spans="2:11" ht="17.25" customHeight="1">
      <c r="B225" s="153" t="s">
        <v>15</v>
      </c>
      <c r="C225" s="454"/>
      <c r="D225" s="455"/>
      <c r="E225" s="455"/>
      <c r="F225" s="456"/>
      <c r="G225" s="457"/>
      <c r="H225" s="457"/>
      <c r="I225" s="457"/>
      <c r="J225" s="153"/>
      <c r="K225" s="153"/>
    </row>
    <row r="226" spans="2:11" ht="17.25" customHeight="1">
      <c r="B226" s="153" t="s">
        <v>16</v>
      </c>
      <c r="C226" s="454"/>
      <c r="D226" s="455"/>
      <c r="E226" s="455"/>
      <c r="F226" s="456"/>
      <c r="G226" s="457"/>
      <c r="H226" s="457"/>
      <c r="I226" s="457"/>
      <c r="J226" s="153"/>
      <c r="K226" s="153"/>
    </row>
    <row r="227" spans="2:11" ht="17.25" customHeight="1">
      <c r="B227" s="153" t="s">
        <v>17</v>
      </c>
      <c r="C227" s="454"/>
      <c r="D227" s="455"/>
      <c r="E227" s="455"/>
      <c r="F227" s="456"/>
      <c r="G227" s="457"/>
      <c r="H227" s="457"/>
      <c r="I227" s="457"/>
      <c r="J227" s="153"/>
      <c r="K227" s="153"/>
    </row>
    <row r="228" spans="2:11" ht="17.25" customHeight="1">
      <c r="B228" s="153" t="s">
        <v>18</v>
      </c>
      <c r="C228" s="454"/>
      <c r="D228" s="455"/>
      <c r="E228" s="455"/>
      <c r="F228" s="456"/>
      <c r="G228" s="457"/>
      <c r="H228" s="457"/>
      <c r="I228" s="457"/>
      <c r="J228" s="153"/>
      <c r="K228" s="153"/>
    </row>
    <row r="229" spans="2:11" ht="17.25" customHeight="1">
      <c r="B229" s="154" t="s">
        <v>50</v>
      </c>
      <c r="C229" s="155"/>
      <c r="D229" s="129"/>
      <c r="E229" s="129"/>
      <c r="F229" s="129"/>
      <c r="G229" s="129"/>
      <c r="H229" s="129"/>
      <c r="I229" s="129"/>
      <c r="J229" s="129"/>
      <c r="K229" s="129"/>
    </row>
    <row r="230" spans="2:11" ht="7.5" customHeight="1">
      <c r="B230" s="155"/>
      <c r="C230" s="155"/>
      <c r="D230" s="129"/>
      <c r="E230" s="129"/>
      <c r="F230" s="129"/>
      <c r="G230" s="129"/>
      <c r="H230" s="129"/>
      <c r="I230" s="129"/>
      <c r="J230" s="129"/>
      <c r="K230" s="129"/>
    </row>
    <row r="231" spans="2:11" ht="7.5" customHeight="1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</row>
    <row r="232" spans="2:11" ht="17.25" customHeight="1">
      <c r="B232" s="129" t="s">
        <v>82</v>
      </c>
      <c r="C232" s="129"/>
      <c r="D232" s="129"/>
      <c r="E232" s="129"/>
      <c r="F232" s="129"/>
      <c r="G232" s="129"/>
      <c r="H232" s="129"/>
      <c r="I232" s="129"/>
      <c r="J232" s="129"/>
      <c r="K232" s="129"/>
    </row>
    <row r="233" spans="2:11" ht="14.25" customHeight="1">
      <c r="B233" s="129"/>
      <c r="C233" s="129"/>
      <c r="D233" s="129"/>
      <c r="E233" s="129" t="s">
        <v>65</v>
      </c>
      <c r="F233" s="129"/>
      <c r="G233" s="129"/>
      <c r="H233" s="129"/>
      <c r="I233" s="129"/>
      <c r="J233" s="129"/>
      <c r="K233" s="129"/>
    </row>
    <row r="234" spans="2:11" ht="30" customHeight="1">
      <c r="B234" s="436" t="s">
        <v>10</v>
      </c>
      <c r="C234" s="437"/>
      <c r="D234" s="438"/>
      <c r="E234" s="152" t="s">
        <v>14</v>
      </c>
      <c r="F234" s="152" t="s">
        <v>15</v>
      </c>
      <c r="G234" s="152" t="s">
        <v>16</v>
      </c>
      <c r="H234" s="152" t="s">
        <v>17</v>
      </c>
      <c r="I234" s="157" t="s">
        <v>66</v>
      </c>
      <c r="J234" s="442" t="s">
        <v>67</v>
      </c>
      <c r="K234" s="443"/>
    </row>
    <row r="235" spans="2:11" ht="17.25" customHeight="1">
      <c r="B235" s="444" t="s">
        <v>68</v>
      </c>
      <c r="C235" s="435" t="s">
        <v>69</v>
      </c>
      <c r="D235" s="435"/>
      <c r="E235" s="171">
        <f aca="true" t="shared" si="10" ref="E235:I242">IF(E137=0,0,E137/E180)</f>
        <v>0</v>
      </c>
      <c r="F235" s="171">
        <f t="shared" si="10"/>
        <v>0</v>
      </c>
      <c r="G235" s="171">
        <f t="shared" si="10"/>
        <v>0</v>
      </c>
      <c r="H235" s="171">
        <f t="shared" si="10"/>
        <v>0</v>
      </c>
      <c r="I235" s="171">
        <f t="shared" si="10"/>
        <v>0</v>
      </c>
      <c r="J235" s="172" t="s">
        <v>83</v>
      </c>
      <c r="K235" s="160"/>
    </row>
    <row r="236" spans="2:11" ht="17.25" customHeight="1">
      <c r="B236" s="445"/>
      <c r="C236" s="435" t="s">
        <v>70</v>
      </c>
      <c r="D236" s="435"/>
      <c r="E236" s="171">
        <f t="shared" si="10"/>
        <v>0</v>
      </c>
      <c r="F236" s="171">
        <f t="shared" si="10"/>
        <v>0</v>
      </c>
      <c r="G236" s="171">
        <f t="shared" si="10"/>
        <v>0</v>
      </c>
      <c r="H236" s="171">
        <f t="shared" si="10"/>
        <v>0</v>
      </c>
      <c r="I236" s="171">
        <f t="shared" si="10"/>
        <v>0</v>
      </c>
      <c r="J236" s="172" t="s">
        <v>83</v>
      </c>
      <c r="K236" s="160"/>
    </row>
    <row r="237" spans="2:11" ht="17.25" customHeight="1">
      <c r="B237" s="446"/>
      <c r="C237" s="447" t="s">
        <v>71</v>
      </c>
      <c r="D237" s="448"/>
      <c r="E237" s="171">
        <f t="shared" si="10"/>
        <v>0</v>
      </c>
      <c r="F237" s="171">
        <f t="shared" si="10"/>
        <v>0</v>
      </c>
      <c r="G237" s="171">
        <f t="shared" si="10"/>
        <v>0</v>
      </c>
      <c r="H237" s="171">
        <f t="shared" si="10"/>
        <v>0</v>
      </c>
      <c r="I237" s="171">
        <f t="shared" si="10"/>
        <v>0</v>
      </c>
      <c r="J237" s="172" t="s">
        <v>83</v>
      </c>
      <c r="K237" s="160"/>
    </row>
    <row r="238" spans="2:11" ht="17.25" customHeight="1">
      <c r="B238" s="449" t="s">
        <v>72</v>
      </c>
      <c r="C238" s="435" t="s">
        <v>73</v>
      </c>
      <c r="D238" s="435"/>
      <c r="E238" s="171">
        <f t="shared" si="10"/>
        <v>0</v>
      </c>
      <c r="F238" s="171">
        <f t="shared" si="10"/>
        <v>0</v>
      </c>
      <c r="G238" s="171">
        <f t="shared" si="10"/>
        <v>0</v>
      </c>
      <c r="H238" s="171">
        <f t="shared" si="10"/>
        <v>0</v>
      </c>
      <c r="I238" s="171">
        <f t="shared" si="10"/>
        <v>0</v>
      </c>
      <c r="J238" s="172" t="s">
        <v>83</v>
      </c>
      <c r="K238" s="160"/>
    </row>
    <row r="239" spans="2:11" ht="17.25" customHeight="1">
      <c r="B239" s="449"/>
      <c r="C239" s="435" t="s">
        <v>74</v>
      </c>
      <c r="D239" s="435"/>
      <c r="E239" s="171">
        <f t="shared" si="10"/>
        <v>0</v>
      </c>
      <c r="F239" s="171">
        <f t="shared" si="10"/>
        <v>0</v>
      </c>
      <c r="G239" s="171">
        <f t="shared" si="10"/>
        <v>0</v>
      </c>
      <c r="H239" s="171">
        <f t="shared" si="10"/>
        <v>0</v>
      </c>
      <c r="I239" s="171">
        <f t="shared" si="10"/>
        <v>0</v>
      </c>
      <c r="J239" s="172" t="s">
        <v>83</v>
      </c>
      <c r="K239" s="160"/>
    </row>
    <row r="240" spans="2:11" ht="17.25" customHeight="1">
      <c r="B240" s="449"/>
      <c r="C240" s="450" t="s">
        <v>129</v>
      </c>
      <c r="D240" s="153" t="s">
        <v>939</v>
      </c>
      <c r="E240" s="171">
        <f t="shared" si="10"/>
        <v>0</v>
      </c>
      <c r="F240" s="171">
        <f t="shared" si="10"/>
        <v>0</v>
      </c>
      <c r="G240" s="171">
        <f t="shared" si="10"/>
        <v>0</v>
      </c>
      <c r="H240" s="171">
        <f t="shared" si="10"/>
        <v>0</v>
      </c>
      <c r="I240" s="171">
        <f t="shared" si="10"/>
        <v>0</v>
      </c>
      <c r="J240" s="172" t="s">
        <v>83</v>
      </c>
      <c r="K240" s="160"/>
    </row>
    <row r="241" spans="2:11" ht="17.25" customHeight="1">
      <c r="B241" s="449"/>
      <c r="C241" s="451"/>
      <c r="D241" s="153" t="s">
        <v>84</v>
      </c>
      <c r="E241" s="171">
        <f t="shared" si="10"/>
        <v>0</v>
      </c>
      <c r="F241" s="171">
        <f t="shared" si="10"/>
        <v>0</v>
      </c>
      <c r="G241" s="171">
        <f t="shared" si="10"/>
        <v>0</v>
      </c>
      <c r="H241" s="171">
        <f t="shared" si="10"/>
        <v>0</v>
      </c>
      <c r="I241" s="171">
        <f t="shared" si="10"/>
        <v>0</v>
      </c>
      <c r="J241" s="172" t="s">
        <v>83</v>
      </c>
      <c r="K241" s="160"/>
    </row>
    <row r="242" spans="2:11" ht="17.25" customHeight="1">
      <c r="B242" s="449"/>
      <c r="C242" s="452"/>
      <c r="D242" s="153" t="s">
        <v>84</v>
      </c>
      <c r="E242" s="171">
        <f t="shared" si="10"/>
        <v>0</v>
      </c>
      <c r="F242" s="171">
        <f t="shared" si="10"/>
        <v>0</v>
      </c>
      <c r="G242" s="171">
        <f t="shared" si="10"/>
        <v>0</v>
      </c>
      <c r="H242" s="171">
        <f t="shared" si="10"/>
        <v>0</v>
      </c>
      <c r="I242" s="171">
        <f t="shared" si="10"/>
        <v>0</v>
      </c>
      <c r="J242" s="172" t="s">
        <v>83</v>
      </c>
      <c r="K242" s="162"/>
    </row>
    <row r="243" spans="2:11" ht="17.25" customHeight="1">
      <c r="B243" s="165" t="s">
        <v>63</v>
      </c>
      <c r="C243" s="166"/>
      <c r="D243" s="167"/>
      <c r="E243" s="171">
        <f>IF(E146=0,0,E146/E189)</f>
        <v>0</v>
      </c>
      <c r="F243" s="171">
        <f>IF(F146=0,0,F146/F189)</f>
        <v>0</v>
      </c>
      <c r="G243" s="171">
        <f>IF(G146=0,0,G146/G189)</f>
        <v>0</v>
      </c>
      <c r="H243" s="171">
        <f>IF(H146=0,0,H146/H189)</f>
        <v>0</v>
      </c>
      <c r="I243" s="171">
        <f>IF(I146=0,0,I146/I189)</f>
        <v>0</v>
      </c>
      <c r="J243" s="172" t="s">
        <v>83</v>
      </c>
      <c r="K243" s="160"/>
    </row>
    <row r="244" spans="2:12" ht="6" customHeight="1">
      <c r="B244" s="155"/>
      <c r="C244" s="155"/>
      <c r="D244" s="129"/>
      <c r="E244" s="129"/>
      <c r="F244" s="129"/>
      <c r="G244" s="129"/>
      <c r="H244" s="129"/>
      <c r="I244" s="129"/>
      <c r="J244" s="129"/>
      <c r="K244" s="129"/>
      <c r="L244" s="156"/>
    </row>
    <row r="245" spans="2:11" ht="6" customHeight="1">
      <c r="B245" s="155"/>
      <c r="C245" s="155"/>
      <c r="D245" s="129"/>
      <c r="E245" s="129"/>
      <c r="F245" s="129"/>
      <c r="G245" s="129"/>
      <c r="H245" s="129"/>
      <c r="I245" s="129"/>
      <c r="J245" s="129"/>
      <c r="K245" s="129"/>
    </row>
    <row r="246" spans="2:11" ht="14.25" customHeight="1">
      <c r="B246" s="129"/>
      <c r="C246" s="129"/>
      <c r="D246" s="129"/>
      <c r="E246" s="129" t="s">
        <v>33</v>
      </c>
      <c r="F246" s="129"/>
      <c r="G246" s="129"/>
      <c r="H246" s="129"/>
      <c r="I246" s="129"/>
      <c r="J246" s="129"/>
      <c r="K246" s="129"/>
    </row>
    <row r="247" spans="2:11" ht="28.5" customHeight="1">
      <c r="B247" s="436" t="s">
        <v>10</v>
      </c>
      <c r="C247" s="437"/>
      <c r="D247" s="438"/>
      <c r="E247" s="152" t="s">
        <v>14</v>
      </c>
      <c r="F247" s="152" t="s">
        <v>15</v>
      </c>
      <c r="G247" s="152" t="s">
        <v>16</v>
      </c>
      <c r="H247" s="152" t="s">
        <v>17</v>
      </c>
      <c r="I247" s="157" t="s">
        <v>66</v>
      </c>
      <c r="J247" s="442" t="s">
        <v>67</v>
      </c>
      <c r="K247" s="443"/>
    </row>
    <row r="248" spans="2:11" ht="17.25" customHeight="1">
      <c r="B248" s="444" t="s">
        <v>68</v>
      </c>
      <c r="C248" s="435" t="s">
        <v>69</v>
      </c>
      <c r="D248" s="435"/>
      <c r="E248" s="171">
        <f aca="true" t="shared" si="11" ref="E248:I255">IF(E151=0,0,E151/E195)</f>
        <v>0</v>
      </c>
      <c r="F248" s="171">
        <f t="shared" si="11"/>
        <v>0</v>
      </c>
      <c r="G248" s="171">
        <f t="shared" si="11"/>
        <v>0</v>
      </c>
      <c r="H248" s="171">
        <f t="shared" si="11"/>
        <v>0</v>
      </c>
      <c r="I248" s="171">
        <f t="shared" si="11"/>
        <v>0</v>
      </c>
      <c r="J248" s="172" t="s">
        <v>83</v>
      </c>
      <c r="K248" s="160"/>
    </row>
    <row r="249" spans="2:11" ht="17.25" customHeight="1">
      <c r="B249" s="445"/>
      <c r="C249" s="435" t="s">
        <v>70</v>
      </c>
      <c r="D249" s="435"/>
      <c r="E249" s="171">
        <f t="shared" si="11"/>
        <v>0</v>
      </c>
      <c r="F249" s="171">
        <f t="shared" si="11"/>
        <v>0</v>
      </c>
      <c r="G249" s="171">
        <f t="shared" si="11"/>
        <v>0</v>
      </c>
      <c r="H249" s="171">
        <f t="shared" si="11"/>
        <v>0</v>
      </c>
      <c r="I249" s="171">
        <f t="shared" si="11"/>
        <v>0</v>
      </c>
      <c r="J249" s="172" t="s">
        <v>83</v>
      </c>
      <c r="K249" s="160"/>
    </row>
    <row r="250" spans="2:11" ht="17.25" customHeight="1">
      <c r="B250" s="446"/>
      <c r="C250" s="447" t="s">
        <v>71</v>
      </c>
      <c r="D250" s="448"/>
      <c r="E250" s="171">
        <f t="shared" si="11"/>
        <v>0</v>
      </c>
      <c r="F250" s="171">
        <f t="shared" si="11"/>
        <v>0</v>
      </c>
      <c r="G250" s="171">
        <f t="shared" si="11"/>
        <v>0</v>
      </c>
      <c r="H250" s="171">
        <f t="shared" si="11"/>
        <v>0</v>
      </c>
      <c r="I250" s="171">
        <f t="shared" si="11"/>
        <v>0</v>
      </c>
      <c r="J250" s="172" t="s">
        <v>83</v>
      </c>
      <c r="K250" s="160"/>
    </row>
    <row r="251" spans="2:11" ht="17.25" customHeight="1">
      <c r="B251" s="449" t="s">
        <v>72</v>
      </c>
      <c r="C251" s="435" t="s">
        <v>73</v>
      </c>
      <c r="D251" s="435"/>
      <c r="E251" s="171">
        <f t="shared" si="11"/>
        <v>0</v>
      </c>
      <c r="F251" s="171">
        <f t="shared" si="11"/>
        <v>0</v>
      </c>
      <c r="G251" s="171">
        <f t="shared" si="11"/>
        <v>0</v>
      </c>
      <c r="H251" s="171">
        <f t="shared" si="11"/>
        <v>0</v>
      </c>
      <c r="I251" s="171">
        <f t="shared" si="11"/>
        <v>0</v>
      </c>
      <c r="J251" s="172" t="s">
        <v>83</v>
      </c>
      <c r="K251" s="160"/>
    </row>
    <row r="252" spans="2:11" ht="17.25" customHeight="1">
      <c r="B252" s="449"/>
      <c r="C252" s="435" t="s">
        <v>74</v>
      </c>
      <c r="D252" s="435"/>
      <c r="E252" s="171">
        <f t="shared" si="11"/>
        <v>0</v>
      </c>
      <c r="F252" s="171">
        <f t="shared" si="11"/>
        <v>0</v>
      </c>
      <c r="G252" s="171">
        <f t="shared" si="11"/>
        <v>0</v>
      </c>
      <c r="H252" s="171">
        <f t="shared" si="11"/>
        <v>0</v>
      </c>
      <c r="I252" s="171">
        <f t="shared" si="11"/>
        <v>0</v>
      </c>
      <c r="J252" s="172" t="s">
        <v>83</v>
      </c>
      <c r="K252" s="160"/>
    </row>
    <row r="253" spans="2:11" ht="17.25" customHeight="1">
      <c r="B253" s="449"/>
      <c r="C253" s="450" t="s">
        <v>129</v>
      </c>
      <c r="D253" s="153" t="s">
        <v>75</v>
      </c>
      <c r="E253" s="171">
        <f t="shared" si="11"/>
        <v>0</v>
      </c>
      <c r="F253" s="171">
        <f t="shared" si="11"/>
        <v>0</v>
      </c>
      <c r="G253" s="171">
        <f t="shared" si="11"/>
        <v>0</v>
      </c>
      <c r="H253" s="171">
        <f t="shared" si="11"/>
        <v>0</v>
      </c>
      <c r="I253" s="171">
        <f t="shared" si="11"/>
        <v>0</v>
      </c>
      <c r="J253" s="172" t="s">
        <v>83</v>
      </c>
      <c r="K253" s="160"/>
    </row>
    <row r="254" spans="2:11" ht="17.25" customHeight="1">
      <c r="B254" s="449"/>
      <c r="C254" s="451"/>
      <c r="D254" s="153" t="s">
        <v>84</v>
      </c>
      <c r="E254" s="171">
        <f t="shared" si="11"/>
        <v>0</v>
      </c>
      <c r="F254" s="171">
        <f t="shared" si="11"/>
        <v>0</v>
      </c>
      <c r="G254" s="171">
        <f t="shared" si="11"/>
        <v>0</v>
      </c>
      <c r="H254" s="171">
        <f t="shared" si="11"/>
        <v>0</v>
      </c>
      <c r="I254" s="171">
        <f t="shared" si="11"/>
        <v>0</v>
      </c>
      <c r="J254" s="172" t="s">
        <v>83</v>
      </c>
      <c r="K254" s="160"/>
    </row>
    <row r="255" spans="2:11" ht="17.25" customHeight="1">
      <c r="B255" s="449"/>
      <c r="C255" s="452"/>
      <c r="D255" s="153" t="s">
        <v>84</v>
      </c>
      <c r="E255" s="171">
        <f t="shared" si="11"/>
        <v>0</v>
      </c>
      <c r="F255" s="171">
        <f t="shared" si="11"/>
        <v>0</v>
      </c>
      <c r="G255" s="171">
        <f t="shared" si="11"/>
        <v>0</v>
      </c>
      <c r="H255" s="171">
        <f t="shared" si="11"/>
        <v>0</v>
      </c>
      <c r="I255" s="171">
        <f t="shared" si="11"/>
        <v>0</v>
      </c>
      <c r="J255" s="172" t="s">
        <v>83</v>
      </c>
      <c r="K255" s="162"/>
    </row>
    <row r="256" spans="2:11" ht="17.25" customHeight="1">
      <c r="B256" s="165" t="s">
        <v>63</v>
      </c>
      <c r="C256" s="166"/>
      <c r="D256" s="167"/>
      <c r="E256" s="171">
        <f>IF(E160=0,0,E160/E204)</f>
        <v>0</v>
      </c>
      <c r="F256" s="171">
        <f>IF(F160=0,0,F160/F204)</f>
        <v>0</v>
      </c>
      <c r="G256" s="171">
        <f>IF(G160=0,0,G160/G204)</f>
        <v>0</v>
      </c>
      <c r="H256" s="171">
        <f>IF(H160=0,0,H160/H204)</f>
        <v>0</v>
      </c>
      <c r="I256" s="171">
        <f>IF(I160=0,0,I160/I204)</f>
        <v>0</v>
      </c>
      <c r="J256" s="172" t="s">
        <v>83</v>
      </c>
      <c r="K256" s="160"/>
    </row>
    <row r="257" spans="2:11" ht="5.25" customHeight="1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5.25" customHeight="1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4.25" customHeight="1">
      <c r="B259" s="129"/>
      <c r="C259" s="129"/>
      <c r="D259" s="129"/>
      <c r="E259" s="129" t="s">
        <v>85</v>
      </c>
      <c r="F259" s="129"/>
      <c r="G259" s="129"/>
      <c r="H259" s="129"/>
      <c r="I259" s="129"/>
      <c r="J259" s="129"/>
      <c r="K259" s="131" t="s">
        <v>35</v>
      </c>
    </row>
    <row r="260" spans="2:11" ht="28.5" customHeight="1">
      <c r="B260" s="436" t="s">
        <v>10</v>
      </c>
      <c r="C260" s="437"/>
      <c r="D260" s="438"/>
      <c r="E260" s="152" t="s">
        <v>14</v>
      </c>
      <c r="F260" s="152" t="s">
        <v>15</v>
      </c>
      <c r="G260" s="152" t="s">
        <v>16</v>
      </c>
      <c r="H260" s="152" t="s">
        <v>17</v>
      </c>
      <c r="I260" s="157" t="s">
        <v>66</v>
      </c>
      <c r="J260" s="442" t="s">
        <v>67</v>
      </c>
      <c r="K260" s="443"/>
    </row>
    <row r="261" spans="2:11" ht="17.25" customHeight="1">
      <c r="B261" s="444" t="s">
        <v>77</v>
      </c>
      <c r="C261" s="435" t="s">
        <v>69</v>
      </c>
      <c r="D261" s="435"/>
      <c r="E261" s="173">
        <f aca="true" t="shared" si="12" ref="E261:I269">IF(E235=0,"",E248/E235)</f>
      </c>
      <c r="F261" s="173">
        <f t="shared" si="12"/>
      </c>
      <c r="G261" s="173">
        <f t="shared" si="12"/>
      </c>
      <c r="H261" s="173">
        <f t="shared" si="12"/>
      </c>
      <c r="I261" s="173">
        <f t="shared" si="12"/>
      </c>
      <c r="J261" s="172"/>
      <c r="K261" s="160"/>
    </row>
    <row r="262" spans="2:11" ht="17.25" customHeight="1">
      <c r="B262" s="445"/>
      <c r="C262" s="435" t="s">
        <v>70</v>
      </c>
      <c r="D262" s="435"/>
      <c r="E262" s="173">
        <f t="shared" si="12"/>
      </c>
      <c r="F262" s="173">
        <f t="shared" si="12"/>
      </c>
      <c r="G262" s="173">
        <f t="shared" si="12"/>
      </c>
      <c r="H262" s="173">
        <f t="shared" si="12"/>
      </c>
      <c r="I262" s="173">
        <f t="shared" si="12"/>
      </c>
      <c r="J262" s="172"/>
      <c r="K262" s="160"/>
    </row>
    <row r="263" spans="2:11" ht="17.25" customHeight="1">
      <c r="B263" s="446"/>
      <c r="C263" s="447" t="s">
        <v>71</v>
      </c>
      <c r="D263" s="448"/>
      <c r="E263" s="173">
        <f t="shared" si="12"/>
      </c>
      <c r="F263" s="173">
        <f t="shared" si="12"/>
      </c>
      <c r="G263" s="173">
        <f t="shared" si="12"/>
      </c>
      <c r="H263" s="173">
        <f t="shared" si="12"/>
      </c>
      <c r="I263" s="173">
        <f t="shared" si="12"/>
      </c>
      <c r="J263" s="172"/>
      <c r="K263" s="160"/>
    </row>
    <row r="264" spans="2:11" ht="17.25" customHeight="1">
      <c r="B264" s="449" t="s">
        <v>62</v>
      </c>
      <c r="C264" s="435" t="s">
        <v>73</v>
      </c>
      <c r="D264" s="435"/>
      <c r="E264" s="173">
        <f t="shared" si="12"/>
      </c>
      <c r="F264" s="173">
        <f t="shared" si="12"/>
      </c>
      <c r="G264" s="173">
        <f t="shared" si="12"/>
      </c>
      <c r="H264" s="173">
        <f t="shared" si="12"/>
      </c>
      <c r="I264" s="173">
        <f t="shared" si="12"/>
      </c>
      <c r="J264" s="172"/>
      <c r="K264" s="160"/>
    </row>
    <row r="265" spans="2:11" ht="17.25" customHeight="1">
      <c r="B265" s="449"/>
      <c r="C265" s="435" t="s">
        <v>74</v>
      </c>
      <c r="D265" s="435"/>
      <c r="E265" s="173">
        <f t="shared" si="12"/>
      </c>
      <c r="F265" s="173">
        <f t="shared" si="12"/>
      </c>
      <c r="G265" s="173">
        <f t="shared" si="12"/>
      </c>
      <c r="H265" s="173">
        <f t="shared" si="12"/>
      </c>
      <c r="I265" s="173">
        <f t="shared" si="12"/>
      </c>
      <c r="J265" s="172"/>
      <c r="K265" s="160"/>
    </row>
    <row r="266" spans="2:11" ht="17.25" customHeight="1">
      <c r="B266" s="449"/>
      <c r="C266" s="450" t="s">
        <v>129</v>
      </c>
      <c r="D266" s="153" t="s">
        <v>75</v>
      </c>
      <c r="E266" s="173">
        <f t="shared" si="12"/>
      </c>
      <c r="F266" s="173">
        <f t="shared" si="12"/>
      </c>
      <c r="G266" s="173">
        <f t="shared" si="12"/>
      </c>
      <c r="H266" s="173">
        <f t="shared" si="12"/>
      </c>
      <c r="I266" s="173">
        <f t="shared" si="12"/>
      </c>
      <c r="J266" s="172"/>
      <c r="K266" s="160"/>
    </row>
    <row r="267" spans="2:11" ht="17.25" customHeight="1">
      <c r="B267" s="449"/>
      <c r="C267" s="451"/>
      <c r="D267" s="153" t="s">
        <v>75</v>
      </c>
      <c r="E267" s="173">
        <f t="shared" si="12"/>
      </c>
      <c r="F267" s="173">
        <f t="shared" si="12"/>
      </c>
      <c r="G267" s="173">
        <f t="shared" si="12"/>
      </c>
      <c r="H267" s="173">
        <f t="shared" si="12"/>
      </c>
      <c r="I267" s="173">
        <f t="shared" si="12"/>
      </c>
      <c r="J267" s="172"/>
      <c r="K267" s="160"/>
    </row>
    <row r="268" spans="2:11" ht="17.25" customHeight="1">
      <c r="B268" s="449"/>
      <c r="C268" s="452"/>
      <c r="D268" s="153" t="s">
        <v>75</v>
      </c>
      <c r="E268" s="173">
        <f t="shared" si="12"/>
      </c>
      <c r="F268" s="173">
        <f t="shared" si="12"/>
      </c>
      <c r="G268" s="173">
        <f t="shared" si="12"/>
      </c>
      <c r="H268" s="173">
        <f t="shared" si="12"/>
      </c>
      <c r="I268" s="173">
        <f t="shared" si="12"/>
      </c>
      <c r="J268" s="172"/>
      <c r="K268" s="162"/>
    </row>
    <row r="269" spans="2:11" ht="17.25" customHeight="1">
      <c r="B269" s="165" t="s">
        <v>63</v>
      </c>
      <c r="C269" s="166"/>
      <c r="D269" s="167"/>
      <c r="E269" s="173">
        <f t="shared" si="12"/>
      </c>
      <c r="F269" s="173">
        <f t="shared" si="12"/>
      </c>
      <c r="G269" s="173">
        <f t="shared" si="12"/>
      </c>
      <c r="H269" s="173">
        <f t="shared" si="12"/>
      </c>
      <c r="I269" s="173">
        <f t="shared" si="12"/>
      </c>
      <c r="J269" s="172"/>
      <c r="K269" s="160"/>
    </row>
    <row r="270" spans="2:11" ht="17.25" customHeight="1">
      <c r="B270" s="169"/>
      <c r="C270" s="169"/>
      <c r="D270" s="169"/>
      <c r="E270" s="174"/>
      <c r="F270" s="174"/>
      <c r="G270" s="174"/>
      <c r="H270" s="174"/>
      <c r="I270" s="174"/>
      <c r="J270" s="129"/>
      <c r="K270" s="129"/>
    </row>
    <row r="271" spans="2:11" ht="17.25" customHeight="1">
      <c r="B271" s="129" t="s">
        <v>86</v>
      </c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7.25" customHeight="1">
      <c r="B272" s="129"/>
      <c r="C272" s="129"/>
      <c r="D272" s="129"/>
      <c r="E272" s="129" t="s">
        <v>65</v>
      </c>
      <c r="F272" s="129"/>
      <c r="G272" s="129"/>
      <c r="H272" s="129"/>
      <c r="I272" s="129"/>
      <c r="J272" s="129"/>
      <c r="K272" s="129"/>
    </row>
    <row r="273" spans="2:11" ht="30" customHeight="1">
      <c r="B273" s="436" t="s">
        <v>87</v>
      </c>
      <c r="C273" s="437"/>
      <c r="D273" s="438"/>
      <c r="E273" s="152" t="s">
        <v>14</v>
      </c>
      <c r="F273" s="152" t="s">
        <v>15</v>
      </c>
      <c r="G273" s="152" t="s">
        <v>16</v>
      </c>
      <c r="H273" s="152" t="s">
        <v>17</v>
      </c>
      <c r="I273" s="152" t="s">
        <v>18</v>
      </c>
      <c r="J273" s="175" t="s">
        <v>88</v>
      </c>
      <c r="K273" s="163" t="s">
        <v>13</v>
      </c>
    </row>
    <row r="274" spans="2:11" ht="17.25" customHeight="1">
      <c r="B274" s="426"/>
      <c r="C274" s="427"/>
      <c r="D274" s="428"/>
      <c r="E274" s="153"/>
      <c r="F274" s="153"/>
      <c r="G274" s="153"/>
      <c r="H274" s="153"/>
      <c r="I274" s="153"/>
      <c r="J274" s="161"/>
      <c r="K274" s="153"/>
    </row>
    <row r="275" spans="2:11" ht="17.25" customHeight="1">
      <c r="B275" s="426"/>
      <c r="C275" s="427"/>
      <c r="D275" s="428"/>
      <c r="E275" s="153"/>
      <c r="F275" s="153"/>
      <c r="G275" s="153"/>
      <c r="H275" s="153"/>
      <c r="I275" s="153"/>
      <c r="J275" s="161"/>
      <c r="K275" s="153"/>
    </row>
    <row r="276" spans="2:11" ht="17.25" customHeight="1">
      <c r="B276" s="426"/>
      <c r="C276" s="427"/>
      <c r="D276" s="428"/>
      <c r="E276" s="153"/>
      <c r="F276" s="153"/>
      <c r="G276" s="153"/>
      <c r="H276" s="153"/>
      <c r="I276" s="153"/>
      <c r="J276" s="161"/>
      <c r="K276" s="153"/>
    </row>
    <row r="277" spans="2:11" ht="17.25" customHeight="1">
      <c r="B277" s="426"/>
      <c r="C277" s="427"/>
      <c r="D277" s="428"/>
      <c r="E277" s="153"/>
      <c r="F277" s="153"/>
      <c r="G277" s="153"/>
      <c r="H277" s="153"/>
      <c r="I277" s="153"/>
      <c r="J277" s="161"/>
      <c r="K277" s="153"/>
    </row>
    <row r="278" spans="2:11" ht="17.25" customHeight="1">
      <c r="B278" s="426"/>
      <c r="C278" s="427"/>
      <c r="D278" s="428"/>
      <c r="E278" s="153"/>
      <c r="F278" s="153"/>
      <c r="G278" s="153"/>
      <c r="H278" s="153"/>
      <c r="I278" s="153"/>
      <c r="J278" s="161"/>
      <c r="K278" s="153"/>
    </row>
    <row r="279" spans="2:11" ht="17.25" customHeight="1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7.25" customHeight="1">
      <c r="B280" s="129"/>
      <c r="C280" s="129"/>
      <c r="D280" s="129"/>
      <c r="E280" s="129" t="s">
        <v>33</v>
      </c>
      <c r="F280" s="129"/>
      <c r="G280" s="129"/>
      <c r="H280" s="129"/>
      <c r="I280" s="129"/>
      <c r="J280" s="129"/>
      <c r="K280" s="129"/>
    </row>
    <row r="281" spans="2:11" ht="30" customHeight="1">
      <c r="B281" s="436" t="s">
        <v>87</v>
      </c>
      <c r="C281" s="437"/>
      <c r="D281" s="438"/>
      <c r="E281" s="152" t="s">
        <v>14</v>
      </c>
      <c r="F281" s="152" t="s">
        <v>15</v>
      </c>
      <c r="G281" s="152" t="s">
        <v>16</v>
      </c>
      <c r="H281" s="152" t="s">
        <v>17</v>
      </c>
      <c r="I281" s="152" t="s">
        <v>18</v>
      </c>
      <c r="J281" s="175" t="s">
        <v>88</v>
      </c>
      <c r="K281" s="163" t="s">
        <v>13</v>
      </c>
    </row>
    <row r="282" spans="2:11" ht="17.25" customHeight="1">
      <c r="B282" s="426"/>
      <c r="C282" s="427"/>
      <c r="D282" s="428"/>
      <c r="E282" s="153"/>
      <c r="F282" s="153"/>
      <c r="G282" s="153"/>
      <c r="H282" s="153"/>
      <c r="I282" s="153"/>
      <c r="J282" s="161"/>
      <c r="K282" s="153"/>
    </row>
    <row r="283" spans="2:11" ht="17.25" customHeight="1">
      <c r="B283" s="426"/>
      <c r="C283" s="427"/>
      <c r="D283" s="428"/>
      <c r="E283" s="153"/>
      <c r="F283" s="153"/>
      <c r="G283" s="153"/>
      <c r="H283" s="153"/>
      <c r="I283" s="153"/>
      <c r="J283" s="161"/>
      <c r="K283" s="153"/>
    </row>
    <row r="284" spans="2:11" ht="17.25" customHeight="1">
      <c r="B284" s="426"/>
      <c r="C284" s="427"/>
      <c r="D284" s="428"/>
      <c r="E284" s="153"/>
      <c r="F284" s="153"/>
      <c r="G284" s="153"/>
      <c r="H284" s="153"/>
      <c r="I284" s="153"/>
      <c r="J284" s="161"/>
      <c r="K284" s="153"/>
    </row>
    <row r="285" spans="2:11" ht="17.25" customHeight="1">
      <c r="B285" s="426"/>
      <c r="C285" s="427"/>
      <c r="D285" s="428"/>
      <c r="E285" s="153"/>
      <c r="F285" s="153"/>
      <c r="G285" s="153"/>
      <c r="H285" s="153"/>
      <c r="I285" s="153"/>
      <c r="J285" s="161"/>
      <c r="K285" s="153"/>
    </row>
    <row r="286" spans="2:11" ht="17.25" customHeight="1">
      <c r="B286" s="436"/>
      <c r="C286" s="437"/>
      <c r="D286" s="438"/>
      <c r="E286" s="153"/>
      <c r="F286" s="153"/>
      <c r="G286" s="153"/>
      <c r="H286" s="153"/>
      <c r="I286" s="153"/>
      <c r="J286" s="161"/>
      <c r="K286" s="153"/>
    </row>
    <row r="287" spans="2:13" ht="17.25" customHeight="1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56"/>
      <c r="M287" s="156"/>
    </row>
    <row r="288" spans="2:11" ht="17.25" customHeight="1">
      <c r="B288" s="129"/>
      <c r="C288" s="129"/>
      <c r="D288" s="129"/>
      <c r="E288" s="129" t="s">
        <v>34</v>
      </c>
      <c r="F288" s="129"/>
      <c r="G288" s="129"/>
      <c r="H288" s="129"/>
      <c r="I288" s="129"/>
      <c r="J288" s="129"/>
      <c r="K288" s="129"/>
    </row>
    <row r="289" spans="2:11" ht="30" customHeight="1">
      <c r="B289" s="436" t="s">
        <v>87</v>
      </c>
      <c r="C289" s="437"/>
      <c r="D289" s="438"/>
      <c r="E289" s="152" t="s">
        <v>14</v>
      </c>
      <c r="F289" s="152" t="s">
        <v>15</v>
      </c>
      <c r="G289" s="152" t="s">
        <v>16</v>
      </c>
      <c r="H289" s="152" t="s">
        <v>17</v>
      </c>
      <c r="I289" s="152" t="s">
        <v>18</v>
      </c>
      <c r="J289" s="175" t="s">
        <v>89</v>
      </c>
      <c r="K289" s="163" t="s">
        <v>13</v>
      </c>
    </row>
    <row r="290" spans="2:11" ht="17.25" customHeight="1">
      <c r="B290" s="426"/>
      <c r="C290" s="427"/>
      <c r="D290" s="428"/>
      <c r="E290" s="176">
        <f aca="true" t="shared" si="13" ref="E290:J294">IF(E274=0,"",E282/E274)</f>
      </c>
      <c r="F290" s="176">
        <f t="shared" si="13"/>
      </c>
      <c r="G290" s="176">
        <f t="shared" si="13"/>
      </c>
      <c r="H290" s="176">
        <f t="shared" si="13"/>
      </c>
      <c r="I290" s="176">
        <f t="shared" si="13"/>
      </c>
      <c r="J290" s="176">
        <f t="shared" si="13"/>
      </c>
      <c r="K290" s="153"/>
    </row>
    <row r="291" spans="2:11" ht="17.25" customHeight="1">
      <c r="B291" s="426"/>
      <c r="C291" s="427"/>
      <c r="D291" s="428"/>
      <c r="E291" s="176">
        <f t="shared" si="13"/>
      </c>
      <c r="F291" s="176">
        <f t="shared" si="13"/>
      </c>
      <c r="G291" s="176">
        <f t="shared" si="13"/>
      </c>
      <c r="H291" s="176">
        <f t="shared" si="13"/>
      </c>
      <c r="I291" s="176">
        <f t="shared" si="13"/>
      </c>
      <c r="J291" s="176">
        <f t="shared" si="13"/>
      </c>
      <c r="K291" s="153"/>
    </row>
    <row r="292" spans="2:11" ht="17.25" customHeight="1">
      <c r="B292" s="426"/>
      <c r="C292" s="427"/>
      <c r="D292" s="428"/>
      <c r="E292" s="176">
        <f t="shared" si="13"/>
      </c>
      <c r="F292" s="176">
        <f t="shared" si="13"/>
      </c>
      <c r="G292" s="176">
        <f t="shared" si="13"/>
      </c>
      <c r="H292" s="176">
        <f t="shared" si="13"/>
      </c>
      <c r="I292" s="176">
        <f t="shared" si="13"/>
      </c>
      <c r="J292" s="176">
        <f t="shared" si="13"/>
      </c>
      <c r="K292" s="153"/>
    </row>
    <row r="293" spans="2:11" ht="17.25" customHeight="1">
      <c r="B293" s="426"/>
      <c r="C293" s="427"/>
      <c r="D293" s="428"/>
      <c r="E293" s="176">
        <f t="shared" si="13"/>
      </c>
      <c r="F293" s="176">
        <f t="shared" si="13"/>
      </c>
      <c r="G293" s="176">
        <f t="shared" si="13"/>
      </c>
      <c r="H293" s="176">
        <f t="shared" si="13"/>
      </c>
      <c r="I293" s="176">
        <f t="shared" si="13"/>
      </c>
      <c r="J293" s="176">
        <f t="shared" si="13"/>
      </c>
      <c r="K293" s="153"/>
    </row>
    <row r="294" spans="2:11" ht="17.25" customHeight="1">
      <c r="B294" s="436"/>
      <c r="C294" s="437"/>
      <c r="D294" s="438"/>
      <c r="E294" s="176">
        <f t="shared" si="13"/>
      </c>
      <c r="F294" s="176">
        <f t="shared" si="13"/>
      </c>
      <c r="G294" s="176">
        <f t="shared" si="13"/>
      </c>
      <c r="H294" s="176">
        <f t="shared" si="13"/>
      </c>
      <c r="I294" s="176">
        <f t="shared" si="13"/>
      </c>
      <c r="J294" s="176">
        <f t="shared" si="13"/>
      </c>
      <c r="K294" s="153"/>
    </row>
    <row r="295" spans="2:11" ht="17.25" customHeight="1">
      <c r="B295" s="146"/>
      <c r="C295" s="146"/>
      <c r="D295" s="146"/>
      <c r="E295" s="129"/>
      <c r="F295" s="177"/>
      <c r="G295" s="177"/>
      <c r="H295" s="177"/>
      <c r="I295" s="177"/>
      <c r="J295" s="177"/>
      <c r="K295" s="129"/>
    </row>
    <row r="296" spans="2:11" ht="17.25" customHeight="1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7.25" customHeight="1">
      <c r="B297" s="129" t="s">
        <v>90</v>
      </c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7.25" customHeight="1">
      <c r="B298" s="435" t="s">
        <v>45</v>
      </c>
      <c r="C298" s="435"/>
      <c r="D298" s="435"/>
      <c r="E298" s="439"/>
      <c r="F298" s="440"/>
      <c r="G298" s="440"/>
      <c r="H298" s="440"/>
      <c r="I298" s="440"/>
      <c r="J298" s="440"/>
      <c r="K298" s="441"/>
    </row>
    <row r="299" spans="2:11" ht="17.25" customHeight="1">
      <c r="B299" s="153" t="s">
        <v>46</v>
      </c>
      <c r="C299" s="436" t="s">
        <v>47</v>
      </c>
      <c r="D299" s="437"/>
      <c r="E299" s="437"/>
      <c r="F299" s="438"/>
      <c r="G299" s="435" t="s">
        <v>48</v>
      </c>
      <c r="H299" s="435"/>
      <c r="I299" s="435"/>
      <c r="J299" s="152" t="s">
        <v>49</v>
      </c>
      <c r="K299" s="152" t="s">
        <v>13</v>
      </c>
    </row>
    <row r="300" spans="2:11" ht="17.25" customHeight="1">
      <c r="B300" s="153" t="s">
        <v>14</v>
      </c>
      <c r="C300" s="426"/>
      <c r="D300" s="427"/>
      <c r="E300" s="427"/>
      <c r="F300" s="428"/>
      <c r="G300" s="439"/>
      <c r="H300" s="440"/>
      <c r="I300" s="441"/>
      <c r="J300" s="153"/>
      <c r="K300" s="153"/>
    </row>
    <row r="301" spans="2:11" ht="17.25" customHeight="1">
      <c r="B301" s="153" t="s">
        <v>15</v>
      </c>
      <c r="C301" s="426"/>
      <c r="D301" s="427"/>
      <c r="E301" s="427"/>
      <c r="F301" s="428"/>
      <c r="G301" s="429"/>
      <c r="H301" s="429"/>
      <c r="I301" s="429"/>
      <c r="J301" s="153"/>
      <c r="K301" s="153"/>
    </row>
    <row r="302" spans="2:11" ht="17.25" customHeight="1">
      <c r="B302" s="153" t="s">
        <v>16</v>
      </c>
      <c r="C302" s="439"/>
      <c r="D302" s="440"/>
      <c r="E302" s="440"/>
      <c r="F302" s="441"/>
      <c r="G302" s="429"/>
      <c r="H302" s="429"/>
      <c r="I302" s="429"/>
      <c r="J302" s="153"/>
      <c r="K302" s="153"/>
    </row>
    <row r="303" spans="2:11" ht="17.25" customHeight="1">
      <c r="B303" s="153" t="s">
        <v>17</v>
      </c>
      <c r="C303" s="426"/>
      <c r="D303" s="427"/>
      <c r="E303" s="427"/>
      <c r="F303" s="428"/>
      <c r="G303" s="429"/>
      <c r="H303" s="429"/>
      <c r="I303" s="429"/>
      <c r="J303" s="153"/>
      <c r="K303" s="153"/>
    </row>
    <row r="304" spans="2:11" ht="17.25" customHeight="1">
      <c r="B304" s="153" t="s">
        <v>18</v>
      </c>
      <c r="C304" s="426"/>
      <c r="D304" s="427"/>
      <c r="E304" s="427"/>
      <c r="F304" s="428"/>
      <c r="G304" s="429"/>
      <c r="H304" s="429"/>
      <c r="I304" s="429"/>
      <c r="J304" s="153"/>
      <c r="K304" s="153"/>
    </row>
    <row r="305" spans="2:11" ht="17.25" customHeight="1">
      <c r="B305" s="154" t="s">
        <v>50</v>
      </c>
      <c r="C305" s="155"/>
      <c r="D305" s="129"/>
      <c r="E305" s="129"/>
      <c r="F305" s="129"/>
      <c r="G305" s="129"/>
      <c r="H305" s="129"/>
      <c r="I305" s="129"/>
      <c r="J305" s="129"/>
      <c r="K305" s="129"/>
    </row>
    <row r="306" spans="2:11" ht="17.25" customHeight="1">
      <c r="B306" s="155"/>
      <c r="C306" s="155"/>
      <c r="D306" s="129"/>
      <c r="E306" s="129"/>
      <c r="F306" s="129"/>
      <c r="G306" s="129"/>
      <c r="H306" s="129"/>
      <c r="I306" s="129"/>
      <c r="J306" s="129"/>
      <c r="K306" s="129"/>
    </row>
    <row r="307" spans="2:11" ht="17.25" customHeight="1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7.25" customHeight="1">
      <c r="B308" s="129" t="s">
        <v>91</v>
      </c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7.25" customHeight="1">
      <c r="B309" s="129"/>
      <c r="C309" s="129"/>
      <c r="D309" s="129"/>
      <c r="E309" s="129" t="s">
        <v>65</v>
      </c>
      <c r="F309" s="129"/>
      <c r="G309" s="129"/>
      <c r="H309" s="129"/>
      <c r="I309" s="129"/>
      <c r="J309" s="129"/>
      <c r="K309" s="129"/>
    </row>
    <row r="310" spans="2:11" ht="30" customHeight="1">
      <c r="B310" s="436" t="s">
        <v>10</v>
      </c>
      <c r="C310" s="437"/>
      <c r="D310" s="438"/>
      <c r="E310" s="152" t="s">
        <v>14</v>
      </c>
      <c r="F310" s="152" t="s">
        <v>15</v>
      </c>
      <c r="G310" s="152" t="s">
        <v>16</v>
      </c>
      <c r="H310" s="152" t="s">
        <v>17</v>
      </c>
      <c r="I310" s="152" t="s">
        <v>18</v>
      </c>
      <c r="J310" s="175" t="s">
        <v>92</v>
      </c>
      <c r="K310" s="163" t="s">
        <v>13</v>
      </c>
    </row>
    <row r="311" spans="2:11" ht="17.25" customHeight="1">
      <c r="B311" s="426"/>
      <c r="C311" s="427"/>
      <c r="D311" s="428"/>
      <c r="E311" s="153"/>
      <c r="F311" s="153"/>
      <c r="G311" s="153"/>
      <c r="H311" s="153"/>
      <c r="I311" s="153"/>
      <c r="J311" s="153"/>
      <c r="K311" s="153"/>
    </row>
    <row r="312" spans="2:11" ht="17.25" customHeight="1">
      <c r="B312" s="426"/>
      <c r="C312" s="427"/>
      <c r="D312" s="428"/>
      <c r="E312" s="153"/>
      <c r="F312" s="153"/>
      <c r="G312" s="153"/>
      <c r="H312" s="153"/>
      <c r="I312" s="153"/>
      <c r="J312" s="153"/>
      <c r="K312" s="153"/>
    </row>
    <row r="313" spans="2:11" ht="17.25" customHeight="1">
      <c r="B313" s="439"/>
      <c r="C313" s="440"/>
      <c r="D313" s="441"/>
      <c r="E313" s="153"/>
      <c r="F313" s="153"/>
      <c r="G313" s="153"/>
      <c r="H313" s="153"/>
      <c r="I313" s="153"/>
      <c r="J313" s="153"/>
      <c r="K313" s="153"/>
    </row>
    <row r="314" spans="2:11" ht="17.25" customHeight="1">
      <c r="B314" s="426"/>
      <c r="C314" s="427"/>
      <c r="D314" s="428"/>
      <c r="E314" s="153"/>
      <c r="F314" s="153"/>
      <c r="G314" s="153"/>
      <c r="H314" s="153"/>
      <c r="I314" s="153"/>
      <c r="J314" s="153"/>
      <c r="K314" s="153"/>
    </row>
    <row r="315" spans="2:11" ht="17.25" customHeight="1">
      <c r="B315" s="436" t="s">
        <v>71</v>
      </c>
      <c r="C315" s="437"/>
      <c r="D315" s="438"/>
      <c r="E315" s="153">
        <f aca="true" t="shared" si="14" ref="E315:J315">SUM(E311:E314)</f>
        <v>0</v>
      </c>
      <c r="F315" s="153">
        <f t="shared" si="14"/>
        <v>0</v>
      </c>
      <c r="G315" s="153">
        <f t="shared" si="14"/>
        <v>0</v>
      </c>
      <c r="H315" s="153">
        <f t="shared" si="14"/>
        <v>0</v>
      </c>
      <c r="I315" s="153">
        <f t="shared" si="14"/>
        <v>0</v>
      </c>
      <c r="J315" s="153">
        <f t="shared" si="14"/>
        <v>0</v>
      </c>
      <c r="K315" s="153"/>
    </row>
    <row r="316" spans="2:11" ht="17.25" customHeight="1">
      <c r="B316" s="146"/>
      <c r="C316" s="146"/>
      <c r="D316" s="146"/>
      <c r="E316" s="129"/>
      <c r="F316" s="129"/>
      <c r="G316" s="129"/>
      <c r="H316" s="129"/>
      <c r="I316" s="129"/>
      <c r="J316" s="129"/>
      <c r="K316" s="129"/>
    </row>
    <row r="317" spans="2:11" ht="17.25" customHeight="1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7.25" customHeight="1">
      <c r="B318" s="129"/>
      <c r="C318" s="129"/>
      <c r="D318" s="129"/>
      <c r="E318" s="129" t="s">
        <v>33</v>
      </c>
      <c r="F318" s="129"/>
      <c r="G318" s="129"/>
      <c r="H318" s="129"/>
      <c r="I318" s="129"/>
      <c r="J318" s="129"/>
      <c r="K318" s="129"/>
    </row>
    <row r="319" spans="2:11" ht="30" customHeight="1">
      <c r="B319" s="436" t="s">
        <v>10</v>
      </c>
      <c r="C319" s="437"/>
      <c r="D319" s="438"/>
      <c r="E319" s="152" t="s">
        <v>14</v>
      </c>
      <c r="F319" s="152" t="s">
        <v>15</v>
      </c>
      <c r="G319" s="152" t="s">
        <v>16</v>
      </c>
      <c r="H319" s="152" t="s">
        <v>17</v>
      </c>
      <c r="I319" s="152" t="s">
        <v>18</v>
      </c>
      <c r="J319" s="175" t="s">
        <v>92</v>
      </c>
      <c r="K319" s="163" t="s">
        <v>13</v>
      </c>
    </row>
    <row r="320" spans="2:11" ht="17.25" customHeight="1">
      <c r="B320" s="426"/>
      <c r="C320" s="427"/>
      <c r="D320" s="428"/>
      <c r="E320" s="153"/>
      <c r="F320" s="153"/>
      <c r="G320" s="153"/>
      <c r="H320" s="153"/>
      <c r="I320" s="153"/>
      <c r="J320" s="153"/>
      <c r="K320" s="153"/>
    </row>
    <row r="321" spans="2:11" ht="17.25" customHeight="1">
      <c r="B321" s="426"/>
      <c r="C321" s="427"/>
      <c r="D321" s="428"/>
      <c r="E321" s="153"/>
      <c r="F321" s="153"/>
      <c r="G321" s="153"/>
      <c r="H321" s="153"/>
      <c r="I321" s="153"/>
      <c r="J321" s="153"/>
      <c r="K321" s="153"/>
    </row>
    <row r="322" spans="2:11" ht="17.25" customHeight="1">
      <c r="B322" s="439"/>
      <c r="C322" s="440"/>
      <c r="D322" s="441"/>
      <c r="E322" s="153"/>
      <c r="F322" s="153"/>
      <c r="G322" s="153"/>
      <c r="H322" s="153"/>
      <c r="I322" s="153"/>
      <c r="J322" s="153"/>
      <c r="K322" s="153"/>
    </row>
    <row r="323" spans="2:11" ht="17.25" customHeight="1">
      <c r="B323" s="426"/>
      <c r="C323" s="427"/>
      <c r="D323" s="428"/>
      <c r="E323" s="153"/>
      <c r="F323" s="153"/>
      <c r="G323" s="153"/>
      <c r="H323" s="153"/>
      <c r="I323" s="153"/>
      <c r="J323" s="153"/>
      <c r="K323" s="153"/>
    </row>
    <row r="324" spans="2:11" ht="17.25" customHeight="1">
      <c r="B324" s="436" t="s">
        <v>71</v>
      </c>
      <c r="C324" s="437"/>
      <c r="D324" s="438"/>
      <c r="E324" s="153">
        <f aca="true" t="shared" si="15" ref="E324:J324">SUM(E320:E323)</f>
        <v>0</v>
      </c>
      <c r="F324" s="153">
        <f t="shared" si="15"/>
        <v>0</v>
      </c>
      <c r="G324" s="153">
        <f t="shared" si="15"/>
        <v>0</v>
      </c>
      <c r="H324" s="153">
        <f t="shared" si="15"/>
        <v>0</v>
      </c>
      <c r="I324" s="153">
        <f t="shared" si="15"/>
        <v>0</v>
      </c>
      <c r="J324" s="153">
        <f t="shared" si="15"/>
        <v>0</v>
      </c>
      <c r="K324" s="153"/>
    </row>
    <row r="325" spans="2:11" ht="17.25" customHeight="1">
      <c r="B325" s="146"/>
      <c r="C325" s="146"/>
      <c r="D325" s="146"/>
      <c r="E325" s="129"/>
      <c r="F325" s="129"/>
      <c r="G325" s="129"/>
      <c r="H325" s="129"/>
      <c r="I325" s="129"/>
      <c r="J325" s="129"/>
      <c r="K325" s="129"/>
    </row>
    <row r="326" spans="2:11" ht="17.25" customHeight="1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7.25" customHeight="1">
      <c r="B327" s="129"/>
      <c r="C327" s="129"/>
      <c r="D327" s="129"/>
      <c r="E327" s="129" t="s">
        <v>34</v>
      </c>
      <c r="F327" s="129"/>
      <c r="G327" s="129"/>
      <c r="H327" s="129"/>
      <c r="I327" s="129"/>
      <c r="J327" s="129"/>
      <c r="K327" s="129"/>
    </row>
    <row r="328" spans="2:11" ht="30" customHeight="1">
      <c r="B328" s="436" t="s">
        <v>10</v>
      </c>
      <c r="C328" s="437"/>
      <c r="D328" s="438"/>
      <c r="E328" s="152" t="s">
        <v>14</v>
      </c>
      <c r="F328" s="152" t="s">
        <v>15</v>
      </c>
      <c r="G328" s="152" t="s">
        <v>16</v>
      </c>
      <c r="H328" s="152" t="s">
        <v>17</v>
      </c>
      <c r="I328" s="152" t="s">
        <v>18</v>
      </c>
      <c r="J328" s="175" t="s">
        <v>92</v>
      </c>
      <c r="K328" s="163" t="s">
        <v>13</v>
      </c>
    </row>
    <row r="329" spans="2:11" ht="17.25" customHeight="1">
      <c r="B329" s="426"/>
      <c r="C329" s="427"/>
      <c r="D329" s="428"/>
      <c r="E329" s="178">
        <f aca="true" t="shared" si="16" ref="E329:J333">IF(E311=0,"",E320/E311)</f>
      </c>
      <c r="F329" s="178">
        <f t="shared" si="16"/>
      </c>
      <c r="G329" s="178">
        <f t="shared" si="16"/>
      </c>
      <c r="H329" s="178">
        <f t="shared" si="16"/>
      </c>
      <c r="I329" s="178">
        <f t="shared" si="16"/>
      </c>
      <c r="J329" s="178">
        <f t="shared" si="16"/>
      </c>
      <c r="K329" s="153"/>
    </row>
    <row r="330" spans="2:11" ht="17.25" customHeight="1">
      <c r="B330" s="426"/>
      <c r="C330" s="427"/>
      <c r="D330" s="428"/>
      <c r="E330" s="178">
        <f t="shared" si="16"/>
      </c>
      <c r="F330" s="178">
        <f t="shared" si="16"/>
      </c>
      <c r="G330" s="178">
        <f t="shared" si="16"/>
      </c>
      <c r="H330" s="178">
        <f t="shared" si="16"/>
      </c>
      <c r="I330" s="178">
        <f t="shared" si="16"/>
      </c>
      <c r="J330" s="178">
        <f t="shared" si="16"/>
      </c>
      <c r="K330" s="153"/>
    </row>
    <row r="331" spans="2:11" ht="17.25" customHeight="1">
      <c r="B331" s="439"/>
      <c r="C331" s="440"/>
      <c r="D331" s="441"/>
      <c r="E331" s="178">
        <f t="shared" si="16"/>
      </c>
      <c r="F331" s="178">
        <f t="shared" si="16"/>
      </c>
      <c r="G331" s="178">
        <f t="shared" si="16"/>
      </c>
      <c r="H331" s="178">
        <f t="shared" si="16"/>
      </c>
      <c r="I331" s="178">
        <f t="shared" si="16"/>
      </c>
      <c r="J331" s="178">
        <f t="shared" si="16"/>
      </c>
      <c r="K331" s="153"/>
    </row>
    <row r="332" spans="2:11" ht="17.25" customHeight="1">
      <c r="B332" s="426"/>
      <c r="C332" s="427"/>
      <c r="D332" s="428"/>
      <c r="E332" s="178">
        <f t="shared" si="16"/>
      </c>
      <c r="F332" s="178">
        <f t="shared" si="16"/>
      </c>
      <c r="G332" s="178">
        <f t="shared" si="16"/>
      </c>
      <c r="H332" s="178">
        <f t="shared" si="16"/>
      </c>
      <c r="I332" s="178">
        <f t="shared" si="16"/>
      </c>
      <c r="J332" s="178">
        <f t="shared" si="16"/>
      </c>
      <c r="K332" s="153"/>
    </row>
    <row r="333" spans="2:11" ht="17.25" customHeight="1">
      <c r="B333" s="436" t="s">
        <v>71</v>
      </c>
      <c r="C333" s="437"/>
      <c r="D333" s="438"/>
      <c r="E333" s="178">
        <f t="shared" si="16"/>
      </c>
      <c r="F333" s="178">
        <f t="shared" si="16"/>
      </c>
      <c r="G333" s="178">
        <f t="shared" si="16"/>
      </c>
      <c r="H333" s="178">
        <f t="shared" si="16"/>
      </c>
      <c r="I333" s="178">
        <f t="shared" si="16"/>
      </c>
      <c r="J333" s="178">
        <f t="shared" si="16"/>
      </c>
      <c r="K333" s="153"/>
    </row>
    <row r="334" spans="2:11" ht="17.25" customHeight="1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7.25" customHeight="1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7.25" customHeight="1">
      <c r="B336" s="129" t="s">
        <v>93</v>
      </c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7.25" customHeight="1">
      <c r="B337" s="435" t="s">
        <v>45</v>
      </c>
      <c r="C337" s="435"/>
      <c r="D337" s="435"/>
      <c r="E337" s="439"/>
      <c r="F337" s="440"/>
      <c r="G337" s="440"/>
      <c r="H337" s="440"/>
      <c r="I337" s="440"/>
      <c r="J337" s="440"/>
      <c r="K337" s="441"/>
    </row>
    <row r="338" spans="2:11" ht="17.25" customHeight="1">
      <c r="B338" s="153" t="s">
        <v>46</v>
      </c>
      <c r="C338" s="436" t="s">
        <v>47</v>
      </c>
      <c r="D338" s="437"/>
      <c r="E338" s="437"/>
      <c r="F338" s="438"/>
      <c r="G338" s="435" t="s">
        <v>48</v>
      </c>
      <c r="H338" s="435"/>
      <c r="I338" s="435"/>
      <c r="J338" s="152" t="s">
        <v>49</v>
      </c>
      <c r="K338" s="152" t="s">
        <v>13</v>
      </c>
    </row>
    <row r="339" spans="2:11" ht="17.25" customHeight="1">
      <c r="B339" s="153" t="s">
        <v>14</v>
      </c>
      <c r="C339" s="439"/>
      <c r="D339" s="440"/>
      <c r="E339" s="440"/>
      <c r="F339" s="441"/>
      <c r="G339" s="439"/>
      <c r="H339" s="440"/>
      <c r="I339" s="441"/>
      <c r="J339" s="153"/>
      <c r="K339" s="153"/>
    </row>
    <row r="340" spans="2:11" ht="17.25" customHeight="1">
      <c r="B340" s="153" t="s">
        <v>15</v>
      </c>
      <c r="C340" s="426"/>
      <c r="D340" s="427"/>
      <c r="E340" s="427"/>
      <c r="F340" s="428"/>
      <c r="G340" s="439"/>
      <c r="H340" s="440"/>
      <c r="I340" s="441"/>
      <c r="J340" s="153"/>
      <c r="K340" s="153"/>
    </row>
    <row r="341" spans="2:11" ht="17.25" customHeight="1">
      <c r="B341" s="153" t="s">
        <v>16</v>
      </c>
      <c r="C341" s="426"/>
      <c r="D341" s="427"/>
      <c r="E341" s="427"/>
      <c r="F341" s="428"/>
      <c r="G341" s="429"/>
      <c r="H341" s="429"/>
      <c r="I341" s="429"/>
      <c r="J341" s="153"/>
      <c r="K341" s="153"/>
    </row>
    <row r="342" spans="2:11" ht="17.25" customHeight="1">
      <c r="B342" s="153" t="s">
        <v>17</v>
      </c>
      <c r="C342" s="426"/>
      <c r="D342" s="427"/>
      <c r="E342" s="427"/>
      <c r="F342" s="428"/>
      <c r="G342" s="429"/>
      <c r="H342" s="429"/>
      <c r="I342" s="429"/>
      <c r="J342" s="153"/>
      <c r="K342" s="153"/>
    </row>
    <row r="343" spans="2:11" ht="17.25" customHeight="1">
      <c r="B343" s="153" t="s">
        <v>18</v>
      </c>
      <c r="C343" s="426"/>
      <c r="D343" s="427"/>
      <c r="E343" s="427"/>
      <c r="F343" s="428"/>
      <c r="G343" s="429"/>
      <c r="H343" s="429"/>
      <c r="I343" s="429"/>
      <c r="J343" s="153"/>
      <c r="K343" s="153"/>
    </row>
    <row r="344" spans="2:11" ht="17.25" customHeight="1">
      <c r="B344" s="179" t="s">
        <v>50</v>
      </c>
      <c r="C344" s="180"/>
      <c r="D344" s="180"/>
      <c r="E344" s="180"/>
      <c r="F344" s="180"/>
      <c r="G344" s="180"/>
      <c r="H344" s="180"/>
      <c r="I344" s="180"/>
      <c r="J344" s="180"/>
      <c r="K344" s="129"/>
    </row>
    <row r="345" spans="2:11" ht="17.25" customHeight="1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7.25" customHeight="1">
      <c r="B346" s="129" t="s">
        <v>94</v>
      </c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7.25" customHeight="1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7.25" customHeight="1">
      <c r="B348" s="458" t="s">
        <v>95</v>
      </c>
      <c r="C348" s="458"/>
      <c r="D348" s="458"/>
      <c r="E348" s="458"/>
      <c r="F348" s="458"/>
      <c r="G348" s="458"/>
      <c r="H348" s="458"/>
      <c r="I348" s="458"/>
      <c r="J348" s="458"/>
      <c r="K348" s="458"/>
    </row>
    <row r="349" spans="2:11" ht="17.25" customHeight="1">
      <c r="B349" s="156"/>
      <c r="C349" s="156"/>
      <c r="D349" s="156"/>
      <c r="E349" s="156"/>
      <c r="F349" s="156"/>
      <c r="G349" s="156"/>
      <c r="H349" s="156"/>
      <c r="I349" s="156"/>
      <c r="J349" s="156"/>
      <c r="K349" s="156"/>
    </row>
    <row r="350" spans="2:11" ht="17.25" customHeight="1">
      <c r="B350" s="156"/>
      <c r="C350" s="156"/>
      <c r="D350" s="156"/>
      <c r="E350" s="156"/>
      <c r="F350" s="156"/>
      <c r="G350" s="156"/>
      <c r="H350" s="156"/>
      <c r="I350" s="156"/>
      <c r="J350" s="156"/>
      <c r="K350" s="156"/>
    </row>
    <row r="351" spans="2:11" ht="17.25" customHeight="1">
      <c r="B351" s="156"/>
      <c r="C351" s="156"/>
      <c r="D351" s="156"/>
      <c r="E351" s="156"/>
      <c r="F351" s="156"/>
      <c r="G351" s="156"/>
      <c r="H351" s="156"/>
      <c r="I351" s="156"/>
      <c r="J351" s="156"/>
      <c r="K351" s="156"/>
    </row>
    <row r="352" spans="2:11" ht="18" customHeight="1"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</row>
    <row r="353" spans="2:11" ht="18" customHeight="1"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</row>
    <row r="354" spans="2:11" ht="18" customHeight="1">
      <c r="B354" s="156"/>
      <c r="C354" s="156"/>
      <c r="D354" s="156"/>
      <c r="E354" s="156"/>
      <c r="F354" s="156"/>
      <c r="G354" s="156"/>
      <c r="H354" s="156"/>
      <c r="I354" s="156"/>
      <c r="J354" s="156"/>
      <c r="K354" s="156"/>
    </row>
    <row r="355" spans="2:11" ht="18" customHeight="1">
      <c r="B355" s="156"/>
      <c r="C355" s="156"/>
      <c r="D355" s="156"/>
      <c r="E355" s="156"/>
      <c r="F355" s="156"/>
      <c r="G355" s="156"/>
      <c r="H355" s="156"/>
      <c r="I355" s="156"/>
      <c r="J355" s="156"/>
      <c r="K355" s="156"/>
    </row>
    <row r="356" spans="2:11" ht="18" customHeight="1">
      <c r="B356" s="156"/>
      <c r="C356" s="156"/>
      <c r="D356" s="156"/>
      <c r="E356" s="156"/>
      <c r="F356" s="156"/>
      <c r="G356" s="156"/>
      <c r="H356" s="156"/>
      <c r="I356" s="156"/>
      <c r="J356" s="156"/>
      <c r="K356" s="156"/>
    </row>
    <row r="357" spans="2:11" ht="18" customHeight="1">
      <c r="B357" s="156"/>
      <c r="C357" s="156"/>
      <c r="D357" s="156"/>
      <c r="E357" s="156"/>
      <c r="F357" s="156"/>
      <c r="G357" s="156"/>
      <c r="H357" s="156"/>
      <c r="I357" s="156"/>
      <c r="J357" s="156"/>
      <c r="K357" s="156"/>
    </row>
    <row r="358" spans="2:11" ht="18" customHeight="1">
      <c r="B358" s="156"/>
      <c r="C358" s="156"/>
      <c r="D358" s="156"/>
      <c r="E358" s="156"/>
      <c r="F358" s="156"/>
      <c r="G358" s="156"/>
      <c r="H358" s="156"/>
      <c r="I358" s="156"/>
      <c r="J358" s="156"/>
      <c r="K358" s="156"/>
    </row>
    <row r="359" spans="2:11" ht="18" customHeight="1">
      <c r="B359" s="156"/>
      <c r="C359" s="156"/>
      <c r="D359" s="156"/>
      <c r="E359" s="156"/>
      <c r="F359" s="156"/>
      <c r="G359" s="156"/>
      <c r="H359" s="156"/>
      <c r="I359" s="156"/>
      <c r="J359" s="156"/>
      <c r="K359" s="156"/>
    </row>
    <row r="360" spans="2:11" ht="18" customHeight="1">
      <c r="B360" s="156"/>
      <c r="C360" s="156"/>
      <c r="D360" s="156"/>
      <c r="E360" s="156"/>
      <c r="F360" s="156"/>
      <c r="G360" s="156"/>
      <c r="H360" s="156"/>
      <c r="I360" s="156"/>
      <c r="J360" s="156"/>
      <c r="K360" s="156"/>
    </row>
    <row r="361" spans="2:11" ht="18" customHeight="1">
      <c r="B361" s="156"/>
      <c r="C361" s="156"/>
      <c r="D361" s="156"/>
      <c r="E361" s="156"/>
      <c r="F361" s="156"/>
      <c r="G361" s="156"/>
      <c r="H361" s="156"/>
      <c r="I361" s="156"/>
      <c r="J361" s="156"/>
      <c r="K361" s="156"/>
    </row>
    <row r="362" spans="2:11" ht="18" customHeight="1">
      <c r="B362" s="156"/>
      <c r="C362" s="156"/>
      <c r="D362" s="156"/>
      <c r="E362" s="156"/>
      <c r="F362" s="156"/>
      <c r="G362" s="156"/>
      <c r="H362" s="156"/>
      <c r="I362" s="156"/>
      <c r="J362" s="156"/>
      <c r="K362" s="156"/>
    </row>
    <row r="363" spans="2:11" ht="18" customHeight="1">
      <c r="B363" s="156"/>
      <c r="C363" s="156"/>
      <c r="D363" s="156"/>
      <c r="E363" s="156"/>
      <c r="F363" s="156"/>
      <c r="G363" s="156"/>
      <c r="H363" s="156"/>
      <c r="I363" s="156"/>
      <c r="J363" s="156"/>
      <c r="K363" s="156"/>
    </row>
    <row r="364" spans="2:11" ht="18" customHeight="1">
      <c r="B364" s="156"/>
      <c r="C364" s="156"/>
      <c r="D364" s="156"/>
      <c r="E364" s="156"/>
      <c r="F364" s="156"/>
      <c r="G364" s="156"/>
      <c r="H364" s="156"/>
      <c r="I364" s="156"/>
      <c r="J364" s="156"/>
      <c r="K364" s="156"/>
    </row>
    <row r="365" spans="2:11" ht="18" customHeight="1">
      <c r="B365" s="156"/>
      <c r="C365" s="156"/>
      <c r="D365" s="156"/>
      <c r="E365" s="156"/>
      <c r="F365" s="156"/>
      <c r="G365" s="156"/>
      <c r="H365" s="156"/>
      <c r="I365" s="156"/>
      <c r="J365" s="156"/>
      <c r="K365" s="156"/>
    </row>
    <row r="366" spans="2:11" ht="18" customHeight="1">
      <c r="B366" s="156"/>
      <c r="C366" s="156"/>
      <c r="D366" s="156"/>
      <c r="E366" s="156"/>
      <c r="F366" s="156"/>
      <c r="G366" s="156"/>
      <c r="H366" s="156"/>
      <c r="I366" s="156"/>
      <c r="J366" s="156"/>
      <c r="K366" s="156"/>
    </row>
    <row r="367" spans="2:11" ht="18" customHeight="1">
      <c r="B367" s="156"/>
      <c r="C367" s="156"/>
      <c r="D367" s="156"/>
      <c r="E367" s="156"/>
      <c r="F367" s="156"/>
      <c r="G367" s="156"/>
      <c r="H367" s="156"/>
      <c r="I367" s="156"/>
      <c r="J367" s="156"/>
      <c r="K367" s="156"/>
    </row>
    <row r="368" spans="2:11" ht="18" customHeight="1">
      <c r="B368" s="156"/>
      <c r="C368" s="156"/>
      <c r="D368" s="156"/>
      <c r="E368" s="156"/>
      <c r="F368" s="156"/>
      <c r="G368" s="156"/>
      <c r="H368" s="156"/>
      <c r="I368" s="156"/>
      <c r="J368" s="156"/>
      <c r="K368" s="156"/>
    </row>
    <row r="369" spans="2:11" ht="18" customHeight="1">
      <c r="B369" s="156"/>
      <c r="C369" s="156"/>
      <c r="D369" s="156"/>
      <c r="E369" s="156"/>
      <c r="F369" s="156"/>
      <c r="G369" s="156"/>
      <c r="H369" s="156"/>
      <c r="I369" s="156"/>
      <c r="J369" s="156"/>
      <c r="K369" s="156"/>
    </row>
    <row r="370" spans="2:11" ht="18" customHeight="1">
      <c r="B370" s="156"/>
      <c r="C370" s="156"/>
      <c r="D370" s="156"/>
      <c r="E370" s="156"/>
      <c r="F370" s="156"/>
      <c r="G370" s="156"/>
      <c r="H370" s="156"/>
      <c r="I370" s="156"/>
      <c r="J370" s="156"/>
      <c r="K370" s="156"/>
    </row>
    <row r="371" spans="2:11" ht="18" customHeight="1">
      <c r="B371" s="156"/>
      <c r="C371" s="156"/>
      <c r="D371" s="156"/>
      <c r="E371" s="156"/>
      <c r="F371" s="156"/>
      <c r="G371" s="156"/>
      <c r="H371" s="156"/>
      <c r="I371" s="156"/>
      <c r="J371" s="156"/>
      <c r="K371" s="156"/>
    </row>
    <row r="372" spans="2:11" ht="18" customHeight="1">
      <c r="B372" s="156"/>
      <c r="C372" s="156"/>
      <c r="D372" s="156"/>
      <c r="E372" s="156"/>
      <c r="F372" s="156"/>
      <c r="G372" s="156"/>
      <c r="H372" s="156"/>
      <c r="I372" s="156"/>
      <c r="J372" s="156"/>
      <c r="K372" s="156"/>
    </row>
    <row r="373" spans="2:11" ht="18" customHeight="1">
      <c r="B373" s="156"/>
      <c r="C373" s="156"/>
      <c r="D373" s="156"/>
      <c r="E373" s="156"/>
      <c r="F373" s="156"/>
      <c r="G373" s="156"/>
      <c r="H373" s="156"/>
      <c r="I373" s="156"/>
      <c r="J373" s="156"/>
      <c r="K373" s="156"/>
    </row>
    <row r="374" spans="2:11" ht="18" customHeight="1">
      <c r="B374" s="156"/>
      <c r="C374" s="156"/>
      <c r="D374" s="156"/>
      <c r="E374" s="156"/>
      <c r="F374" s="156"/>
      <c r="G374" s="156"/>
      <c r="H374" s="156"/>
      <c r="I374" s="156"/>
      <c r="J374" s="156"/>
      <c r="K374" s="156"/>
    </row>
    <row r="375" spans="2:11" ht="18" customHeight="1">
      <c r="B375" s="156"/>
      <c r="C375" s="156"/>
      <c r="D375" s="156"/>
      <c r="E375" s="156"/>
      <c r="F375" s="156"/>
      <c r="G375" s="156"/>
      <c r="H375" s="156"/>
      <c r="I375" s="156"/>
      <c r="J375" s="156"/>
      <c r="K375" s="156"/>
    </row>
    <row r="376" spans="2:11" ht="18" customHeight="1">
      <c r="B376" s="156"/>
      <c r="C376" s="156"/>
      <c r="D376" s="156"/>
      <c r="E376" s="156"/>
      <c r="F376" s="156"/>
      <c r="G376" s="156"/>
      <c r="H376" s="156"/>
      <c r="I376" s="156"/>
      <c r="J376" s="156"/>
      <c r="K376" s="156"/>
    </row>
    <row r="377" spans="2:11" ht="18" customHeight="1">
      <c r="B377" s="156"/>
      <c r="C377" s="156"/>
      <c r="D377" s="156"/>
      <c r="E377" s="156"/>
      <c r="F377" s="156"/>
      <c r="G377" s="156"/>
      <c r="H377" s="156"/>
      <c r="I377" s="156"/>
      <c r="J377" s="156"/>
      <c r="K377" s="156"/>
    </row>
    <row r="378" spans="2:11" ht="18" customHeight="1">
      <c r="B378" s="156"/>
      <c r="C378" s="156"/>
      <c r="D378" s="156"/>
      <c r="E378" s="156"/>
      <c r="F378" s="156"/>
      <c r="G378" s="156"/>
      <c r="H378" s="156"/>
      <c r="I378" s="156"/>
      <c r="J378" s="156"/>
      <c r="K378" s="156"/>
    </row>
    <row r="379" spans="2:11" ht="18" customHeight="1">
      <c r="B379" s="156"/>
      <c r="C379" s="156"/>
      <c r="D379" s="156"/>
      <c r="E379" s="156"/>
      <c r="F379" s="156"/>
      <c r="G379" s="156"/>
      <c r="H379" s="156"/>
      <c r="I379" s="156"/>
      <c r="J379" s="156"/>
      <c r="K379" s="156"/>
    </row>
    <row r="380" spans="2:11" ht="18" customHeight="1">
      <c r="B380" s="156"/>
      <c r="C380" s="156"/>
      <c r="D380" s="156"/>
      <c r="E380" s="156"/>
      <c r="F380" s="156"/>
      <c r="G380" s="156"/>
      <c r="H380" s="156"/>
      <c r="I380" s="156"/>
      <c r="J380" s="156"/>
      <c r="K380" s="156"/>
    </row>
    <row r="381" spans="2:11" ht="18" customHeight="1">
      <c r="B381" s="156"/>
      <c r="C381" s="156"/>
      <c r="D381" s="156"/>
      <c r="E381" s="156"/>
      <c r="F381" s="156"/>
      <c r="G381" s="156"/>
      <c r="H381" s="156"/>
      <c r="I381" s="156"/>
      <c r="J381" s="156"/>
      <c r="K381" s="156"/>
    </row>
    <row r="382" spans="2:11" ht="18" customHeight="1">
      <c r="B382" s="156"/>
      <c r="C382" s="156"/>
      <c r="D382" s="156"/>
      <c r="E382" s="156"/>
      <c r="F382" s="156"/>
      <c r="G382" s="156"/>
      <c r="H382" s="156"/>
      <c r="I382" s="156"/>
      <c r="J382" s="156"/>
      <c r="K382" s="156"/>
    </row>
    <row r="383" spans="2:11" ht="18" customHeight="1">
      <c r="B383" s="156"/>
      <c r="C383" s="156"/>
      <c r="D383" s="156"/>
      <c r="E383" s="156"/>
      <c r="F383" s="156"/>
      <c r="G383" s="156"/>
      <c r="H383" s="156"/>
      <c r="I383" s="156"/>
      <c r="J383" s="156"/>
      <c r="K383" s="156"/>
    </row>
    <row r="384" spans="2:11" ht="18" customHeight="1">
      <c r="B384" s="156"/>
      <c r="C384" s="156"/>
      <c r="D384" s="156"/>
      <c r="E384" s="156"/>
      <c r="F384" s="156"/>
      <c r="G384" s="156"/>
      <c r="H384" s="156"/>
      <c r="I384" s="156"/>
      <c r="J384" s="156"/>
      <c r="K384" s="156"/>
    </row>
    <row r="385" spans="2:11" ht="18" customHeight="1">
      <c r="B385" s="156"/>
      <c r="C385" s="156"/>
      <c r="D385" s="156"/>
      <c r="E385" s="156"/>
      <c r="F385" s="156"/>
      <c r="G385" s="156"/>
      <c r="H385" s="156"/>
      <c r="I385" s="156"/>
      <c r="J385" s="156"/>
      <c r="K385" s="156"/>
    </row>
    <row r="386" spans="1:11" ht="18" customHeight="1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</row>
    <row r="387" spans="2:3" ht="18" customHeight="1">
      <c r="B387" s="156"/>
      <c r="C387" s="156"/>
    </row>
    <row r="388" spans="2:3" ht="18" customHeight="1">
      <c r="B388" s="156"/>
      <c r="C388" s="156"/>
    </row>
    <row r="389" spans="2:3" ht="18" customHeight="1">
      <c r="B389" s="156"/>
      <c r="C389" s="156"/>
    </row>
    <row r="390" spans="2:3" ht="18" customHeight="1">
      <c r="B390" s="156"/>
      <c r="C390" s="156"/>
    </row>
    <row r="391" spans="2:3" ht="18" customHeight="1">
      <c r="B391" s="156"/>
      <c r="C391" s="156"/>
    </row>
    <row r="392" spans="2:3" ht="18" customHeight="1">
      <c r="B392" s="156"/>
      <c r="C392" s="156"/>
    </row>
    <row r="393" spans="2:3" ht="18" customHeight="1">
      <c r="B393" s="156"/>
      <c r="C393" s="156"/>
    </row>
    <row r="394" spans="2:3" ht="18" customHeight="1">
      <c r="B394" s="156"/>
      <c r="C394" s="156"/>
    </row>
    <row r="395" spans="2:3" ht="18" customHeight="1">
      <c r="B395" s="156"/>
      <c r="C395" s="156"/>
    </row>
    <row r="396" spans="2:3" ht="18" customHeight="1">
      <c r="B396" s="156"/>
      <c r="C396" s="156"/>
    </row>
    <row r="397" spans="2:3" ht="18" customHeight="1">
      <c r="B397" s="156"/>
      <c r="C397" s="156"/>
    </row>
    <row r="398" spans="2:3" ht="18" customHeight="1">
      <c r="B398" s="156"/>
      <c r="C398" s="156"/>
    </row>
    <row r="399" spans="2:3" ht="18" customHeight="1">
      <c r="B399" s="156"/>
      <c r="C399" s="156"/>
    </row>
    <row r="400" spans="2:3" ht="18" customHeight="1">
      <c r="B400" s="156"/>
      <c r="C400" s="156"/>
    </row>
    <row r="401" spans="2:3" ht="18" customHeight="1">
      <c r="B401" s="156"/>
      <c r="C401" s="156"/>
    </row>
    <row r="402" spans="2:3" ht="18" customHeight="1">
      <c r="B402" s="156"/>
      <c r="C402" s="156"/>
    </row>
    <row r="403" spans="2:3" ht="18" customHeight="1">
      <c r="B403" s="156"/>
      <c r="C403" s="156"/>
    </row>
    <row r="404" spans="2:3" ht="18" customHeight="1">
      <c r="B404" s="156"/>
      <c r="C404" s="156"/>
    </row>
    <row r="405" spans="2:3" ht="18" customHeight="1">
      <c r="B405" s="156"/>
      <c r="C405" s="156"/>
    </row>
    <row r="406" spans="2:3" ht="18" customHeight="1">
      <c r="B406" s="156"/>
      <c r="C406" s="156"/>
    </row>
    <row r="407" spans="2:3" ht="18" customHeight="1">
      <c r="B407" s="156"/>
      <c r="C407" s="156"/>
    </row>
    <row r="408" spans="2:3" ht="18" customHeight="1">
      <c r="B408" s="156"/>
      <c r="C408" s="156"/>
    </row>
    <row r="409" spans="2:3" ht="18" customHeight="1">
      <c r="B409" s="156"/>
      <c r="C409" s="156"/>
    </row>
    <row r="410" spans="2:3" ht="18" customHeight="1">
      <c r="B410" s="156"/>
      <c r="C410" s="156"/>
    </row>
    <row r="411" spans="2:3" ht="18" customHeight="1">
      <c r="B411" s="156"/>
      <c r="C411" s="156"/>
    </row>
    <row r="412" spans="2:3" ht="18" customHeight="1">
      <c r="B412" s="156"/>
      <c r="C412" s="156"/>
    </row>
    <row r="413" spans="2:3" ht="18" customHeight="1">
      <c r="B413" s="156"/>
      <c r="C413" s="156"/>
    </row>
    <row r="414" spans="2:3" ht="18" customHeight="1">
      <c r="B414" s="156"/>
      <c r="C414" s="156"/>
    </row>
    <row r="415" spans="2:3" ht="18" customHeight="1">
      <c r="B415" s="156"/>
      <c r="C415" s="156"/>
    </row>
    <row r="416" spans="2:3" ht="18" customHeight="1">
      <c r="B416" s="156"/>
      <c r="C416" s="156"/>
    </row>
    <row r="417" spans="2:3" ht="18" customHeight="1">
      <c r="B417" s="156"/>
      <c r="C417" s="156"/>
    </row>
    <row r="418" spans="2:3" ht="18" customHeight="1">
      <c r="B418" s="156"/>
      <c r="C418" s="156"/>
    </row>
    <row r="419" spans="2:3" ht="18" customHeight="1">
      <c r="B419" s="156"/>
      <c r="C419" s="156"/>
    </row>
    <row r="420" spans="2:3" ht="18" customHeight="1">
      <c r="B420" s="156"/>
      <c r="C420" s="156"/>
    </row>
    <row r="421" spans="2:3" ht="18" customHeight="1">
      <c r="B421" s="156"/>
      <c r="C421" s="156"/>
    </row>
    <row r="422" spans="2:3" ht="18" customHeight="1">
      <c r="B422" s="156"/>
      <c r="C422" s="156"/>
    </row>
    <row r="423" spans="2:3" ht="18" customHeight="1">
      <c r="B423" s="156"/>
      <c r="C423" s="156"/>
    </row>
    <row r="424" spans="2:3" ht="18" customHeight="1">
      <c r="B424" s="156"/>
      <c r="C424" s="156"/>
    </row>
    <row r="425" spans="2:3" ht="18" customHeight="1">
      <c r="B425" s="156"/>
      <c r="C425" s="156"/>
    </row>
    <row r="426" spans="2:3" ht="18" customHeight="1">
      <c r="B426" s="156"/>
      <c r="C426" s="156"/>
    </row>
    <row r="427" spans="2:3" ht="18" customHeight="1">
      <c r="B427" s="156"/>
      <c r="C427" s="156"/>
    </row>
    <row r="428" spans="2:3" ht="18" customHeight="1">
      <c r="B428" s="156"/>
      <c r="C428" s="156"/>
    </row>
    <row r="429" spans="2:3" ht="18" customHeight="1">
      <c r="B429" s="156"/>
      <c r="C429" s="156"/>
    </row>
    <row r="430" spans="2:3" ht="18" customHeight="1">
      <c r="B430" s="156"/>
      <c r="C430" s="156"/>
    </row>
    <row r="431" spans="2:3" ht="18" customHeight="1">
      <c r="B431" s="156"/>
      <c r="C431" s="156"/>
    </row>
    <row r="432" spans="2:3" ht="18" customHeight="1">
      <c r="B432" s="156"/>
      <c r="C432" s="156"/>
    </row>
    <row r="433" spans="2:3" ht="18" customHeight="1">
      <c r="B433" s="156"/>
      <c r="C433" s="156"/>
    </row>
    <row r="434" spans="2:3" ht="18" customHeight="1">
      <c r="B434" s="156"/>
      <c r="C434" s="156"/>
    </row>
    <row r="435" spans="2:3" ht="18" customHeight="1">
      <c r="B435" s="156"/>
      <c r="C435" s="156"/>
    </row>
    <row r="436" spans="2:3" ht="18" customHeight="1">
      <c r="B436" s="156"/>
      <c r="C436" s="156"/>
    </row>
    <row r="437" spans="2:3" ht="18" customHeight="1">
      <c r="B437" s="156"/>
      <c r="C437" s="156"/>
    </row>
    <row r="438" spans="2:3" ht="18" customHeight="1">
      <c r="B438" s="156"/>
      <c r="C438" s="156"/>
    </row>
    <row r="439" spans="2:3" ht="18" customHeight="1">
      <c r="B439" s="156"/>
      <c r="C439" s="156"/>
    </row>
    <row r="440" spans="2:3" ht="18" customHeight="1">
      <c r="B440" s="156"/>
      <c r="C440" s="156"/>
    </row>
    <row r="441" spans="2:3" ht="18" customHeight="1">
      <c r="B441" s="156"/>
      <c r="C441" s="156"/>
    </row>
  </sheetData>
  <sheetProtection/>
  <mergeCells count="335">
    <mergeCell ref="C21:D21"/>
    <mergeCell ref="C26:D26"/>
    <mergeCell ref="C6:D6"/>
    <mergeCell ref="C7:D7"/>
    <mergeCell ref="C8:D8"/>
    <mergeCell ref="C24:D24"/>
    <mergeCell ref="C25:D25"/>
    <mergeCell ref="C9:D9"/>
    <mergeCell ref="C10:D10"/>
    <mergeCell ref="B19:D20"/>
    <mergeCell ref="C37:D37"/>
    <mergeCell ref="C43:D43"/>
    <mergeCell ref="C22:D22"/>
    <mergeCell ref="C23:D23"/>
    <mergeCell ref="C40:D40"/>
    <mergeCell ref="C38:D38"/>
    <mergeCell ref="C27:D27"/>
    <mergeCell ref="B4:D5"/>
    <mergeCell ref="E4:I4"/>
    <mergeCell ref="J4:J5"/>
    <mergeCell ref="K4:K5"/>
    <mergeCell ref="B6:B15"/>
    <mergeCell ref="C15:D15"/>
    <mergeCell ref="C13:D13"/>
    <mergeCell ref="C14:D14"/>
    <mergeCell ref="C11:D11"/>
    <mergeCell ref="C12:D12"/>
    <mergeCell ref="C343:F343"/>
    <mergeCell ref="G343:I343"/>
    <mergeCell ref="B337:D337"/>
    <mergeCell ref="E337:K337"/>
    <mergeCell ref="C338:F338"/>
    <mergeCell ref="G338:I338"/>
    <mergeCell ref="C339:F339"/>
    <mergeCell ref="G339:I339"/>
    <mergeCell ref="C340:F340"/>
    <mergeCell ref="G340:I340"/>
    <mergeCell ref="C341:F341"/>
    <mergeCell ref="G341:I341"/>
    <mergeCell ref="C301:F301"/>
    <mergeCell ref="G301:I301"/>
    <mergeCell ref="B331:D331"/>
    <mergeCell ref="B328:D328"/>
    <mergeCell ref="C108:F108"/>
    <mergeCell ref="G108:I108"/>
    <mergeCell ref="B289:D289"/>
    <mergeCell ref="B290:D290"/>
    <mergeCell ref="C226:F226"/>
    <mergeCell ref="G300:I300"/>
    <mergeCell ref="D50:H50"/>
    <mergeCell ref="D51:H51"/>
    <mergeCell ref="C342:F342"/>
    <mergeCell ref="G342:I342"/>
    <mergeCell ref="C303:F303"/>
    <mergeCell ref="G303:I303"/>
    <mergeCell ref="C304:F304"/>
    <mergeCell ref="G304:I304"/>
    <mergeCell ref="B333:D333"/>
    <mergeCell ref="B330:D330"/>
    <mergeCell ref="B291:D291"/>
    <mergeCell ref="B292:D292"/>
    <mergeCell ref="G299:I299"/>
    <mergeCell ref="C300:F300"/>
    <mergeCell ref="C302:F302"/>
    <mergeCell ref="G302:I302"/>
    <mergeCell ref="E298:K298"/>
    <mergeCell ref="B293:D293"/>
    <mergeCell ref="B294:D294"/>
    <mergeCell ref="C227:F227"/>
    <mergeCell ref="G227:I227"/>
    <mergeCell ref="C228:F228"/>
    <mergeCell ref="G228:I228"/>
    <mergeCell ref="C123:F123"/>
    <mergeCell ref="G123:I123"/>
    <mergeCell ref="B219:D219"/>
    <mergeCell ref="B209:B211"/>
    <mergeCell ref="C209:D209"/>
    <mergeCell ref="C210:D210"/>
    <mergeCell ref="C124:F124"/>
    <mergeCell ref="G124:I124"/>
    <mergeCell ref="G125:I125"/>
    <mergeCell ref="C211:D211"/>
    <mergeCell ref="C122:F122"/>
    <mergeCell ref="G122:I122"/>
    <mergeCell ref="B119:D119"/>
    <mergeCell ref="E119:K119"/>
    <mergeCell ref="C120:F120"/>
    <mergeCell ref="G120:I120"/>
    <mergeCell ref="C121:F121"/>
    <mergeCell ref="G121:I121"/>
    <mergeCell ref="C102:F102"/>
    <mergeCell ref="G102:I102"/>
    <mergeCell ref="C81:F81"/>
    <mergeCell ref="G81:I81"/>
    <mergeCell ref="C113:F113"/>
    <mergeCell ref="G113:I113"/>
    <mergeCell ref="C110:F110"/>
    <mergeCell ref="G110:I110"/>
    <mergeCell ref="C111:F111"/>
    <mergeCell ref="G111:I111"/>
    <mergeCell ref="C78:F78"/>
    <mergeCell ref="G78:I78"/>
    <mergeCell ref="C112:F112"/>
    <mergeCell ref="G112:I112"/>
    <mergeCell ref="B107:D107"/>
    <mergeCell ref="E107:K107"/>
    <mergeCell ref="C109:F109"/>
    <mergeCell ref="G109:I109"/>
    <mergeCell ref="C101:F101"/>
    <mergeCell ref="G101:I101"/>
    <mergeCell ref="C72:F72"/>
    <mergeCell ref="G72:I72"/>
    <mergeCell ref="C82:F82"/>
    <mergeCell ref="G82:I82"/>
    <mergeCell ref="C79:F79"/>
    <mergeCell ref="G79:I79"/>
    <mergeCell ref="C80:F80"/>
    <mergeCell ref="G80:I80"/>
    <mergeCell ref="C77:F77"/>
    <mergeCell ref="G77:I77"/>
    <mergeCell ref="B76:D76"/>
    <mergeCell ref="E76:K76"/>
    <mergeCell ref="C68:F68"/>
    <mergeCell ref="G68:I68"/>
    <mergeCell ref="C69:F69"/>
    <mergeCell ref="G69:I69"/>
    <mergeCell ref="C70:F70"/>
    <mergeCell ref="G70:I70"/>
    <mergeCell ref="C71:F71"/>
    <mergeCell ref="G71:I71"/>
    <mergeCell ref="B348:K348"/>
    <mergeCell ref="B55:D55"/>
    <mergeCell ref="E55:K55"/>
    <mergeCell ref="C56:F56"/>
    <mergeCell ref="G56:I56"/>
    <mergeCell ref="C57:F57"/>
    <mergeCell ref="G57:I57"/>
    <mergeCell ref="C58:F58"/>
    <mergeCell ref="G58:I58"/>
    <mergeCell ref="C125:F125"/>
    <mergeCell ref="B329:D329"/>
    <mergeCell ref="B323:D323"/>
    <mergeCell ref="B324:D324"/>
    <mergeCell ref="B321:D321"/>
    <mergeCell ref="G225:I225"/>
    <mergeCell ref="B322:D322"/>
    <mergeCell ref="B319:D319"/>
    <mergeCell ref="B320:D320"/>
    <mergeCell ref="B314:D314"/>
    <mergeCell ref="B315:D315"/>
    <mergeCell ref="C299:F299"/>
    <mergeCell ref="B275:D275"/>
    <mergeCell ref="B276:D276"/>
    <mergeCell ref="B273:D273"/>
    <mergeCell ref="B332:D332"/>
    <mergeCell ref="B285:D285"/>
    <mergeCell ref="B286:D286"/>
    <mergeCell ref="B283:D283"/>
    <mergeCell ref="B284:D284"/>
    <mergeCell ref="B312:D312"/>
    <mergeCell ref="B313:D313"/>
    <mergeCell ref="B310:D310"/>
    <mergeCell ref="B311:D311"/>
    <mergeCell ref="B298:D298"/>
    <mergeCell ref="B274:D274"/>
    <mergeCell ref="B281:D281"/>
    <mergeCell ref="B282:D282"/>
    <mergeCell ref="B277:D277"/>
    <mergeCell ref="B278:D278"/>
    <mergeCell ref="C252:D252"/>
    <mergeCell ref="C253:C255"/>
    <mergeCell ref="B264:B268"/>
    <mergeCell ref="C264:D264"/>
    <mergeCell ref="C265:D265"/>
    <mergeCell ref="C266:C268"/>
    <mergeCell ref="B261:B263"/>
    <mergeCell ref="C261:D261"/>
    <mergeCell ref="C262:D262"/>
    <mergeCell ref="C263:D263"/>
    <mergeCell ref="B260:D260"/>
    <mergeCell ref="J260:K260"/>
    <mergeCell ref="B247:D247"/>
    <mergeCell ref="J247:K247"/>
    <mergeCell ref="B248:B250"/>
    <mergeCell ref="C248:D248"/>
    <mergeCell ref="C249:D249"/>
    <mergeCell ref="C250:D250"/>
    <mergeCell ref="B251:B255"/>
    <mergeCell ref="C251:D251"/>
    <mergeCell ref="B235:B237"/>
    <mergeCell ref="C235:D235"/>
    <mergeCell ref="C236:D236"/>
    <mergeCell ref="C237:D237"/>
    <mergeCell ref="B238:B242"/>
    <mergeCell ref="C238:D238"/>
    <mergeCell ref="C239:D239"/>
    <mergeCell ref="C240:C242"/>
    <mergeCell ref="B234:D234"/>
    <mergeCell ref="J234:K234"/>
    <mergeCell ref="B222:D222"/>
    <mergeCell ref="E222:K222"/>
    <mergeCell ref="C223:F223"/>
    <mergeCell ref="G223:I223"/>
    <mergeCell ref="C224:F224"/>
    <mergeCell ref="G224:I224"/>
    <mergeCell ref="C225:F225"/>
    <mergeCell ref="G226:I226"/>
    <mergeCell ref="B212:B217"/>
    <mergeCell ref="C212:D212"/>
    <mergeCell ref="C213:D213"/>
    <mergeCell ref="C214:C216"/>
    <mergeCell ref="C217:D217"/>
    <mergeCell ref="J208:K208"/>
    <mergeCell ref="B198:B203"/>
    <mergeCell ref="C198:D198"/>
    <mergeCell ref="C199:D199"/>
    <mergeCell ref="C200:C202"/>
    <mergeCell ref="C203:D203"/>
    <mergeCell ref="B205:D205"/>
    <mergeCell ref="B208:D208"/>
    <mergeCell ref="B195:B197"/>
    <mergeCell ref="C195:D195"/>
    <mergeCell ref="C196:D196"/>
    <mergeCell ref="C197:D197"/>
    <mergeCell ref="B194:D194"/>
    <mergeCell ref="J194:K194"/>
    <mergeCell ref="B183:B188"/>
    <mergeCell ref="C183:D183"/>
    <mergeCell ref="C184:D184"/>
    <mergeCell ref="C185:C187"/>
    <mergeCell ref="C188:D188"/>
    <mergeCell ref="B190:D190"/>
    <mergeCell ref="J179:K179"/>
    <mergeCell ref="B180:B182"/>
    <mergeCell ref="C180:D180"/>
    <mergeCell ref="C181:D181"/>
    <mergeCell ref="C182:D182"/>
    <mergeCell ref="B179:D179"/>
    <mergeCell ref="B168:B173"/>
    <mergeCell ref="C168:D168"/>
    <mergeCell ref="C169:D169"/>
    <mergeCell ref="C170:C172"/>
    <mergeCell ref="C173:D173"/>
    <mergeCell ref="B164:D164"/>
    <mergeCell ref="J164:K164"/>
    <mergeCell ref="B165:B167"/>
    <mergeCell ref="C165:D165"/>
    <mergeCell ref="C166:D166"/>
    <mergeCell ref="C167:D167"/>
    <mergeCell ref="J150:K150"/>
    <mergeCell ref="B151:B153"/>
    <mergeCell ref="C151:D151"/>
    <mergeCell ref="C152:D152"/>
    <mergeCell ref="C153:D153"/>
    <mergeCell ref="B150:D150"/>
    <mergeCell ref="B154:B159"/>
    <mergeCell ref="C154:D154"/>
    <mergeCell ref="C155:D155"/>
    <mergeCell ref="C156:C158"/>
    <mergeCell ref="C159:D159"/>
    <mergeCell ref="B140:B145"/>
    <mergeCell ref="C140:D140"/>
    <mergeCell ref="C141:D141"/>
    <mergeCell ref="C142:C144"/>
    <mergeCell ref="C145:D145"/>
    <mergeCell ref="B136:D136"/>
    <mergeCell ref="J136:K136"/>
    <mergeCell ref="B137:B139"/>
    <mergeCell ref="C137:D137"/>
    <mergeCell ref="C138:D138"/>
    <mergeCell ref="C139:D139"/>
    <mergeCell ref="B130:D130"/>
    <mergeCell ref="E130:G130"/>
    <mergeCell ref="B129:D129"/>
    <mergeCell ref="E129:G129"/>
    <mergeCell ref="B132:D132"/>
    <mergeCell ref="E132:G132"/>
    <mergeCell ref="B131:D131"/>
    <mergeCell ref="E131:G131"/>
    <mergeCell ref="C100:F100"/>
    <mergeCell ref="G100:I100"/>
    <mergeCell ref="C97:F97"/>
    <mergeCell ref="G97:I97"/>
    <mergeCell ref="C98:F98"/>
    <mergeCell ref="G98:I98"/>
    <mergeCell ref="C99:F99"/>
    <mergeCell ref="G99:I99"/>
    <mergeCell ref="C91:F91"/>
    <mergeCell ref="G91:I91"/>
    <mergeCell ref="B96:D96"/>
    <mergeCell ref="E96:K96"/>
    <mergeCell ref="C92:F92"/>
    <mergeCell ref="G92:I92"/>
    <mergeCell ref="C87:F87"/>
    <mergeCell ref="G87:I87"/>
    <mergeCell ref="C88:F88"/>
    <mergeCell ref="G88:I88"/>
    <mergeCell ref="C89:F89"/>
    <mergeCell ref="G89:I89"/>
    <mergeCell ref="C90:F90"/>
    <mergeCell ref="G90:I90"/>
    <mergeCell ref="C60:F60"/>
    <mergeCell ref="G60:I60"/>
    <mergeCell ref="B86:D86"/>
    <mergeCell ref="E86:K86"/>
    <mergeCell ref="G61:I61"/>
    <mergeCell ref="B66:D66"/>
    <mergeCell ref="E66:K66"/>
    <mergeCell ref="C67:F67"/>
    <mergeCell ref="G67:I67"/>
    <mergeCell ref="C61:F61"/>
    <mergeCell ref="J19:J20"/>
    <mergeCell ref="K19:K20"/>
    <mergeCell ref="J33:J34"/>
    <mergeCell ref="K33:K34"/>
    <mergeCell ref="C59:F59"/>
    <mergeCell ref="G59:I59"/>
    <mergeCell ref="B51:C51"/>
    <mergeCell ref="B35:B44"/>
    <mergeCell ref="C44:D44"/>
    <mergeCell ref="B48:C48"/>
    <mergeCell ref="B49:C49"/>
    <mergeCell ref="B50:C50"/>
    <mergeCell ref="D48:H48"/>
    <mergeCell ref="D49:H49"/>
    <mergeCell ref="B21:B30"/>
    <mergeCell ref="C28:D28"/>
    <mergeCell ref="C41:D41"/>
    <mergeCell ref="C42:D42"/>
    <mergeCell ref="C35:D35"/>
    <mergeCell ref="C39:D39"/>
    <mergeCell ref="C29:D29"/>
    <mergeCell ref="C30:D30"/>
    <mergeCell ref="B33:D34"/>
    <mergeCell ref="C36:D36"/>
  </mergeCells>
  <printOptions/>
  <pageMargins left="0.7086614173228347" right="0.6692913385826772" top="0.6692913385826772" bottom="0.6299212598425197" header="0.5118110236220472" footer="0.5118110236220472"/>
  <pageSetup horizontalDpi="600" verticalDpi="600" orientation="portrait" paperSize="9" scale="95" r:id="rId1"/>
  <rowBreaks count="7" manualBreakCount="7">
    <brk id="46" max="10" man="1"/>
    <brk id="93" max="10" man="1"/>
    <brk id="133" max="10" man="1"/>
    <brk id="176" max="10" man="1"/>
    <brk id="220" max="10" man="1"/>
    <brk id="269" max="10" man="1"/>
    <brk id="30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39"/>
  <sheetViews>
    <sheetView showGridLines="0" view="pageBreakPreview" zoomScale="90" zoomScaleSheetLayoutView="90" zoomScalePageLayoutView="0" workbookViewId="0" topLeftCell="A1">
      <selection activeCell="K7" sqref="K7"/>
    </sheetView>
  </sheetViews>
  <sheetFormatPr defaultColWidth="2.375" defaultRowHeight="15" customHeight="1"/>
  <cols>
    <col min="1" max="14" width="2.375" style="2" customWidth="1"/>
    <col min="15" max="16384" width="2.375" style="2" customWidth="1"/>
  </cols>
  <sheetData>
    <row r="1" spans="2:5" ht="15" customHeight="1">
      <c r="B1" s="1" t="s">
        <v>133</v>
      </c>
      <c r="C1" s="1" t="s">
        <v>134</v>
      </c>
      <c r="D1" s="1" t="s">
        <v>97</v>
      </c>
      <c r="E1" s="1" t="s">
        <v>187</v>
      </c>
    </row>
    <row r="3" spans="1:38" ht="15" customHeight="1">
      <c r="A3" s="64" t="s">
        <v>780</v>
      </c>
      <c r="B3" s="110"/>
      <c r="C3" s="110"/>
      <c r="D3" s="110"/>
      <c r="E3" s="64"/>
      <c r="F3" s="64"/>
      <c r="G3" s="64"/>
      <c r="H3" s="111"/>
      <c r="I3" s="111"/>
      <c r="J3" s="111"/>
      <c r="K3" s="111"/>
      <c r="L3" s="111"/>
      <c r="M3" s="111"/>
      <c r="N3" s="111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110"/>
      <c r="AJ3" s="110"/>
      <c r="AK3" s="110"/>
      <c r="AL3" s="110"/>
    </row>
    <row r="4" spans="5:34" ht="1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="61" customFormat="1" ht="15" customHeight="1"/>
    <row r="6" spans="3:37" ht="15" customHeight="1">
      <c r="C6" s="1" t="s">
        <v>781</v>
      </c>
      <c r="D6" s="1" t="s">
        <v>181</v>
      </c>
      <c r="E6" s="395">
        <f>'様式16 (1年次)'!E6:F6</f>
        <v>0</v>
      </c>
      <c r="F6" s="395"/>
      <c r="G6" s="1" t="s">
        <v>179</v>
      </c>
      <c r="H6" s="395">
        <f>'様式16 (1年次)'!H6:I6</f>
        <v>0</v>
      </c>
      <c r="I6" s="395"/>
      <c r="J6" s="1" t="s">
        <v>782</v>
      </c>
      <c r="K6" s="395">
        <f>'様式16 (1年次)'!K6:L6</f>
        <v>0</v>
      </c>
      <c r="L6" s="395"/>
      <c r="M6" s="1" t="s">
        <v>177</v>
      </c>
      <c r="N6" s="1" t="s">
        <v>768</v>
      </c>
      <c r="O6" s="1" t="s">
        <v>783</v>
      </c>
      <c r="P6" s="1" t="s">
        <v>784</v>
      </c>
      <c r="Q6" s="1" t="s">
        <v>172</v>
      </c>
      <c r="R6" s="1" t="s">
        <v>248</v>
      </c>
      <c r="S6" s="1" t="s">
        <v>785</v>
      </c>
      <c r="T6" s="1" t="s">
        <v>249</v>
      </c>
      <c r="U6" s="1" t="s">
        <v>786</v>
      </c>
      <c r="V6" s="1" t="s">
        <v>787</v>
      </c>
      <c r="W6" s="1" t="s">
        <v>788</v>
      </c>
      <c r="X6" s="1" t="s">
        <v>135</v>
      </c>
      <c r="Y6" s="1" t="s">
        <v>136</v>
      </c>
      <c r="Z6" s="1" t="s">
        <v>789</v>
      </c>
      <c r="AA6" s="1" t="s">
        <v>790</v>
      </c>
      <c r="AB6" s="1" t="s">
        <v>791</v>
      </c>
      <c r="AC6" s="1" t="s">
        <v>141</v>
      </c>
      <c r="AD6" s="1" t="s">
        <v>138</v>
      </c>
      <c r="AE6" s="1" t="s">
        <v>667</v>
      </c>
      <c r="AF6" s="1" t="s">
        <v>792</v>
      </c>
      <c r="AG6" s="1" t="s">
        <v>139</v>
      </c>
      <c r="AH6" s="1" t="s">
        <v>793</v>
      </c>
      <c r="AI6" s="1" t="s">
        <v>140</v>
      </c>
      <c r="AJ6" s="1" t="s">
        <v>674</v>
      </c>
      <c r="AK6" s="1" t="s">
        <v>141</v>
      </c>
    </row>
    <row r="7" spans="2:37" ht="15" customHeight="1">
      <c r="B7" s="1" t="s">
        <v>138</v>
      </c>
      <c r="C7" s="1" t="s">
        <v>685</v>
      </c>
      <c r="D7" s="1" t="s">
        <v>674</v>
      </c>
      <c r="E7" s="1" t="s">
        <v>259</v>
      </c>
      <c r="F7" s="1" t="s">
        <v>794</v>
      </c>
      <c r="G7" s="1" t="s">
        <v>709</v>
      </c>
      <c r="H7" s="1" t="s">
        <v>144</v>
      </c>
      <c r="I7" s="1" t="s">
        <v>145</v>
      </c>
      <c r="J7" s="1" t="s">
        <v>146</v>
      </c>
      <c r="K7" s="1" t="s">
        <v>795</v>
      </c>
      <c r="L7" s="1" t="s">
        <v>141</v>
      </c>
      <c r="M7" s="1" t="s">
        <v>138</v>
      </c>
      <c r="N7" s="1" t="s">
        <v>147</v>
      </c>
      <c r="O7" s="1" t="s">
        <v>796</v>
      </c>
      <c r="P7" s="1" t="s">
        <v>148</v>
      </c>
      <c r="Q7" s="1" t="s">
        <v>149</v>
      </c>
      <c r="R7" s="1" t="s">
        <v>261</v>
      </c>
      <c r="S7" s="1" t="s">
        <v>151</v>
      </c>
      <c r="T7" s="1" t="s">
        <v>791</v>
      </c>
      <c r="U7" s="1" t="s">
        <v>152</v>
      </c>
      <c r="V7" s="1" t="s">
        <v>153</v>
      </c>
      <c r="W7" s="1" t="s">
        <v>154</v>
      </c>
      <c r="X7" s="1" t="s">
        <v>797</v>
      </c>
      <c r="Y7" s="1" t="s">
        <v>798</v>
      </c>
      <c r="Z7" s="1" t="s">
        <v>259</v>
      </c>
      <c r="AA7" s="1" t="s">
        <v>794</v>
      </c>
      <c r="AB7" s="1" t="s">
        <v>175</v>
      </c>
      <c r="AC7" s="1" t="s">
        <v>151</v>
      </c>
      <c r="AD7" s="1" t="s">
        <v>791</v>
      </c>
      <c r="AE7" s="1" t="s">
        <v>157</v>
      </c>
      <c r="AF7" s="1" t="s">
        <v>146</v>
      </c>
      <c r="AG7" s="1" t="s">
        <v>154</v>
      </c>
      <c r="AH7" s="1" t="s">
        <v>799</v>
      </c>
      <c r="AI7" s="1" t="s">
        <v>280</v>
      </c>
      <c r="AJ7" s="1" t="s">
        <v>159</v>
      </c>
      <c r="AK7" s="1" t="s">
        <v>160</v>
      </c>
    </row>
    <row r="8" spans="2:37" ht="15" customHeight="1">
      <c r="B8" s="1" t="s">
        <v>800</v>
      </c>
      <c r="C8" s="1" t="s">
        <v>162</v>
      </c>
      <c r="D8" s="1" t="s">
        <v>801</v>
      </c>
      <c r="E8" s="1" t="s">
        <v>718</v>
      </c>
      <c r="F8" s="1" t="s">
        <v>802</v>
      </c>
      <c r="G8" s="1" t="s">
        <v>800</v>
      </c>
      <c r="H8" s="1" t="s">
        <v>164</v>
      </c>
      <c r="I8" s="1" t="s">
        <v>165</v>
      </c>
      <c r="J8" s="1" t="s">
        <v>803</v>
      </c>
      <c r="K8" s="1" t="s">
        <v>166</v>
      </c>
      <c r="L8" s="1" t="s">
        <v>167</v>
      </c>
      <c r="M8" s="1" t="s">
        <v>804</v>
      </c>
      <c r="N8" s="1" t="s">
        <v>805</v>
      </c>
      <c r="O8" s="1" t="s">
        <v>806</v>
      </c>
      <c r="P8" s="1" t="s">
        <v>807</v>
      </c>
      <c r="Q8" s="1" t="s">
        <v>808</v>
      </c>
      <c r="R8" s="1" t="s">
        <v>170</v>
      </c>
      <c r="S8" s="1" t="s">
        <v>171</v>
      </c>
      <c r="T8" s="1" t="s">
        <v>809</v>
      </c>
      <c r="U8" s="1" t="s">
        <v>800</v>
      </c>
      <c r="V8" s="1" t="s">
        <v>810</v>
      </c>
      <c r="W8" s="1" t="s">
        <v>811</v>
      </c>
      <c r="X8" s="1" t="s">
        <v>812</v>
      </c>
      <c r="Y8" s="1" t="s">
        <v>141</v>
      </c>
      <c r="Z8" s="1" t="s">
        <v>138</v>
      </c>
      <c r="AA8" s="1" t="s">
        <v>166</v>
      </c>
      <c r="AB8" s="1" t="s">
        <v>167</v>
      </c>
      <c r="AC8" s="1" t="s">
        <v>808</v>
      </c>
      <c r="AD8" s="1" t="s">
        <v>246</v>
      </c>
      <c r="AE8" s="1" t="s">
        <v>150</v>
      </c>
      <c r="AF8" s="1" t="s">
        <v>813</v>
      </c>
      <c r="AG8" s="1" t="s">
        <v>814</v>
      </c>
      <c r="AH8" s="1" t="s">
        <v>799</v>
      </c>
      <c r="AI8" s="112" t="s">
        <v>815</v>
      </c>
      <c r="AJ8" s="112" t="s">
        <v>816</v>
      </c>
      <c r="AK8" s="1" t="s">
        <v>711</v>
      </c>
    </row>
    <row r="9" spans="2:10" s="61" customFormat="1" ht="15" customHeight="1">
      <c r="B9" s="3" t="s">
        <v>817</v>
      </c>
      <c r="C9" s="3" t="s">
        <v>818</v>
      </c>
      <c r="D9" s="3" t="s">
        <v>819</v>
      </c>
      <c r="E9" s="3"/>
      <c r="F9" s="3"/>
      <c r="G9" s="3"/>
      <c r="H9" s="3"/>
      <c r="I9" s="3"/>
      <c r="J9" s="3"/>
    </row>
    <row r="11" spans="27:37" ht="15" customHeight="1">
      <c r="AA11" s="1" t="s">
        <v>180</v>
      </c>
      <c r="AB11" s="1" t="s">
        <v>181</v>
      </c>
      <c r="AC11" s="395"/>
      <c r="AD11" s="395"/>
      <c r="AE11" s="1" t="s">
        <v>179</v>
      </c>
      <c r="AF11" s="395"/>
      <c r="AG11" s="395"/>
      <c r="AH11" s="1" t="s">
        <v>178</v>
      </c>
      <c r="AI11" s="395"/>
      <c r="AJ11" s="395"/>
      <c r="AK11" s="1" t="s">
        <v>177</v>
      </c>
    </row>
    <row r="12" spans="27:37" ht="15" customHeight="1">
      <c r="AA12" s="1"/>
      <c r="AB12" s="1"/>
      <c r="AC12" s="4"/>
      <c r="AD12" s="4"/>
      <c r="AE12" s="3"/>
      <c r="AF12" s="4"/>
      <c r="AG12" s="4"/>
      <c r="AH12" s="3"/>
      <c r="AI12" s="4"/>
      <c r="AJ12" s="4"/>
      <c r="AK12" s="3"/>
    </row>
    <row r="13" spans="3:22" ht="15" customHeight="1">
      <c r="C13" s="400" t="s">
        <v>869</v>
      </c>
      <c r="D13" s="469"/>
      <c r="E13" s="469"/>
      <c r="F13" s="469"/>
      <c r="G13" s="1" t="s">
        <v>149</v>
      </c>
      <c r="H13" s="1" t="s">
        <v>151</v>
      </c>
      <c r="I13" s="1" t="s">
        <v>135</v>
      </c>
      <c r="J13" s="1" t="s">
        <v>136</v>
      </c>
      <c r="K13" s="1" t="s">
        <v>221</v>
      </c>
      <c r="L13" s="1" t="s">
        <v>820</v>
      </c>
      <c r="M13" s="1" t="s">
        <v>255</v>
      </c>
      <c r="N13" s="1" t="s">
        <v>821</v>
      </c>
      <c r="O13" s="1" t="s">
        <v>822</v>
      </c>
      <c r="P13" s="1" t="s">
        <v>823</v>
      </c>
      <c r="Q13" s="1" t="s">
        <v>824</v>
      </c>
      <c r="R13" s="1" t="s">
        <v>825</v>
      </c>
      <c r="S13" s="1" t="s">
        <v>826</v>
      </c>
      <c r="T13" s="1" t="s">
        <v>827</v>
      </c>
      <c r="U13" s="1" t="s">
        <v>828</v>
      </c>
      <c r="V13" s="1" t="s">
        <v>176</v>
      </c>
    </row>
    <row r="14" spans="3:10" ht="15" customHeight="1">
      <c r="C14" s="5"/>
      <c r="D14" s="5"/>
      <c r="E14" s="5"/>
      <c r="F14" s="5"/>
      <c r="G14" s="1"/>
      <c r="H14" s="1"/>
      <c r="J14" s="1"/>
    </row>
    <row r="15" spans="16:37" ht="30" customHeight="1">
      <c r="P15" s="1" t="s">
        <v>184</v>
      </c>
      <c r="Q15" s="1"/>
      <c r="R15" s="1" t="s">
        <v>185</v>
      </c>
      <c r="S15" s="1"/>
      <c r="T15" s="1" t="s">
        <v>186</v>
      </c>
      <c r="U15" s="1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</row>
    <row r="16" spans="16:37" ht="6" customHeight="1">
      <c r="P16" s="1"/>
      <c r="Q16" s="1"/>
      <c r="R16" s="1"/>
      <c r="S16" s="1"/>
      <c r="T16" s="1"/>
      <c r="U16" s="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6:37" ht="15" customHeight="1">
      <c r="P17" s="1" t="s">
        <v>190</v>
      </c>
      <c r="Q17" s="1"/>
      <c r="R17" s="1"/>
      <c r="S17" s="1"/>
      <c r="T17" s="1" t="s">
        <v>191</v>
      </c>
      <c r="V17" s="409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</row>
    <row r="18" spans="16:37" ht="6" customHeight="1">
      <c r="P18" s="1"/>
      <c r="Q18" s="1"/>
      <c r="R18" s="1"/>
      <c r="S18" s="1"/>
      <c r="T18" s="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6:37" ht="15" customHeight="1">
      <c r="P19" s="1" t="s">
        <v>192</v>
      </c>
      <c r="Q19" s="1" t="s">
        <v>193</v>
      </c>
      <c r="R19" s="1" t="s">
        <v>194</v>
      </c>
      <c r="S19" s="1" t="s">
        <v>195</v>
      </c>
      <c r="T19" s="1" t="s">
        <v>190</v>
      </c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7"/>
      <c r="AJ19" s="7"/>
      <c r="AK19" s="8" t="s">
        <v>196</v>
      </c>
    </row>
    <row r="21" spans="2:37" s="61" customFormat="1" ht="29.25" customHeight="1">
      <c r="B21" s="3"/>
      <c r="D21" s="3"/>
      <c r="E21" s="3"/>
      <c r="F21" s="397" t="s">
        <v>829</v>
      </c>
      <c r="G21" s="397"/>
      <c r="H21" s="397"/>
      <c r="I21" s="397"/>
      <c r="J21" s="397"/>
      <c r="K21" s="397"/>
      <c r="L21" s="397"/>
      <c r="M21" s="397"/>
      <c r="N21" s="473" t="s">
        <v>830</v>
      </c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5"/>
    </row>
    <row r="22" spans="2:37" s="61" customFormat="1" ht="30" customHeight="1">
      <c r="B22" s="3"/>
      <c r="D22" s="3"/>
      <c r="E22" s="3"/>
      <c r="F22" s="396" t="s">
        <v>831</v>
      </c>
      <c r="G22" s="396"/>
      <c r="H22" s="393" t="s">
        <v>832</v>
      </c>
      <c r="I22" s="393"/>
      <c r="J22" s="393"/>
      <c r="K22" s="393"/>
      <c r="L22" s="393"/>
      <c r="M22" s="393"/>
      <c r="N22" s="470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2"/>
    </row>
    <row r="23" spans="2:37" s="61" customFormat="1" ht="30" customHeight="1">
      <c r="B23" s="3"/>
      <c r="D23" s="3"/>
      <c r="E23" s="3"/>
      <c r="F23" s="396"/>
      <c r="G23" s="396"/>
      <c r="H23" s="393" t="s">
        <v>833</v>
      </c>
      <c r="I23" s="393"/>
      <c r="J23" s="393"/>
      <c r="K23" s="393"/>
      <c r="L23" s="393"/>
      <c r="M23" s="393"/>
      <c r="N23" s="470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2"/>
    </row>
    <row r="24" spans="2:37" s="61" customFormat="1" ht="30" customHeight="1">
      <c r="B24" s="3"/>
      <c r="D24" s="3"/>
      <c r="E24" s="3"/>
      <c r="F24" s="396"/>
      <c r="G24" s="396"/>
      <c r="H24" s="393" t="s">
        <v>834</v>
      </c>
      <c r="I24" s="393"/>
      <c r="J24" s="393"/>
      <c r="K24" s="393"/>
      <c r="L24" s="393"/>
      <c r="M24" s="393"/>
      <c r="N24" s="470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2"/>
    </row>
    <row r="25" spans="2:37" s="61" customFormat="1" ht="30" customHeight="1">
      <c r="B25" s="3"/>
      <c r="D25" s="3"/>
      <c r="E25" s="3"/>
      <c r="F25" s="396"/>
      <c r="G25" s="396"/>
      <c r="H25" s="393" t="s">
        <v>835</v>
      </c>
      <c r="I25" s="393"/>
      <c r="J25" s="393"/>
      <c r="K25" s="393"/>
      <c r="L25" s="393"/>
      <c r="M25" s="393"/>
      <c r="N25" s="470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2"/>
    </row>
    <row r="26" spans="2:37" s="61" customFormat="1" ht="30" customHeight="1">
      <c r="B26" s="3"/>
      <c r="D26" s="3"/>
      <c r="E26" s="3"/>
      <c r="F26" s="396"/>
      <c r="G26" s="396"/>
      <c r="H26" s="393" t="s">
        <v>836</v>
      </c>
      <c r="I26" s="393"/>
      <c r="J26" s="393"/>
      <c r="K26" s="393"/>
      <c r="L26" s="393"/>
      <c r="M26" s="393"/>
      <c r="N26" s="470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2"/>
    </row>
    <row r="27" spans="3:37" s="61" customFormat="1" ht="30" customHeight="1">
      <c r="C27" s="3"/>
      <c r="E27" s="3"/>
      <c r="F27" s="396"/>
      <c r="G27" s="396"/>
      <c r="H27" s="393" t="s">
        <v>837</v>
      </c>
      <c r="I27" s="393"/>
      <c r="J27" s="393"/>
      <c r="K27" s="393"/>
      <c r="L27" s="393"/>
      <c r="M27" s="393"/>
      <c r="N27" s="470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2"/>
    </row>
    <row r="28" spans="6:37" s="61" customFormat="1" ht="30" customHeight="1">
      <c r="F28" s="396"/>
      <c r="G28" s="396"/>
      <c r="H28" s="393" t="s">
        <v>838</v>
      </c>
      <c r="I28" s="393"/>
      <c r="J28" s="393"/>
      <c r="K28" s="393"/>
      <c r="L28" s="393"/>
      <c r="M28" s="393"/>
      <c r="N28" s="470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2"/>
    </row>
    <row r="29" spans="6:37" s="61" customFormat="1" ht="30" customHeight="1">
      <c r="F29" s="396" t="s">
        <v>839</v>
      </c>
      <c r="G29" s="396"/>
      <c r="H29" s="393" t="s">
        <v>840</v>
      </c>
      <c r="I29" s="393"/>
      <c r="J29" s="393"/>
      <c r="K29" s="393"/>
      <c r="L29" s="393"/>
      <c r="M29" s="393"/>
      <c r="N29" s="470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2"/>
    </row>
    <row r="30" spans="6:37" s="61" customFormat="1" ht="30" customHeight="1">
      <c r="F30" s="396"/>
      <c r="G30" s="396"/>
      <c r="H30" s="393" t="s">
        <v>841</v>
      </c>
      <c r="I30" s="393"/>
      <c r="J30" s="393"/>
      <c r="K30" s="393"/>
      <c r="L30" s="393"/>
      <c r="M30" s="393"/>
      <c r="N30" s="470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2"/>
    </row>
    <row r="31" spans="6:37" s="61" customFormat="1" ht="30" customHeight="1">
      <c r="F31" s="396"/>
      <c r="G31" s="396"/>
      <c r="H31" s="393" t="s">
        <v>842</v>
      </c>
      <c r="I31" s="393"/>
      <c r="J31" s="393"/>
      <c r="K31" s="393"/>
      <c r="L31" s="393"/>
      <c r="M31" s="393"/>
      <c r="N31" s="470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2"/>
    </row>
    <row r="32" spans="6:37" s="113" customFormat="1" ht="30" customHeight="1">
      <c r="F32" s="396"/>
      <c r="G32" s="396"/>
      <c r="H32" s="393" t="s">
        <v>843</v>
      </c>
      <c r="I32" s="393"/>
      <c r="J32" s="393"/>
      <c r="K32" s="393"/>
      <c r="L32" s="393"/>
      <c r="M32" s="393"/>
      <c r="N32" s="470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2"/>
    </row>
    <row r="33" spans="6:37" s="113" customFormat="1" ht="30" customHeight="1">
      <c r="F33" s="396"/>
      <c r="G33" s="396"/>
      <c r="H33" s="393" t="s">
        <v>844</v>
      </c>
      <c r="I33" s="393"/>
      <c r="J33" s="393"/>
      <c r="K33" s="393"/>
      <c r="L33" s="393"/>
      <c r="M33" s="393"/>
      <c r="N33" s="470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2"/>
    </row>
    <row r="34" spans="6:11" ht="15" customHeight="1">
      <c r="F34" s="1" t="s">
        <v>845</v>
      </c>
      <c r="G34" s="1" t="s">
        <v>207</v>
      </c>
      <c r="H34" s="1" t="s">
        <v>223</v>
      </c>
      <c r="I34" s="1" t="s">
        <v>165</v>
      </c>
      <c r="J34" s="1" t="s">
        <v>224</v>
      </c>
      <c r="K34" s="1" t="s">
        <v>777</v>
      </c>
    </row>
    <row r="35" spans="7:37" s="11" customFormat="1" ht="15" customHeight="1">
      <c r="G35" s="11" t="s">
        <v>669</v>
      </c>
      <c r="I35" s="11" t="s">
        <v>141</v>
      </c>
      <c r="J35" s="11" t="s">
        <v>138</v>
      </c>
      <c r="K35" s="11" t="s">
        <v>170</v>
      </c>
      <c r="L35" s="11" t="s">
        <v>171</v>
      </c>
      <c r="M35" s="11" t="s">
        <v>800</v>
      </c>
      <c r="N35" s="11" t="s">
        <v>846</v>
      </c>
      <c r="O35" s="11" t="s">
        <v>847</v>
      </c>
      <c r="P35" s="11" t="s">
        <v>698</v>
      </c>
      <c r="Q35" s="11" t="s">
        <v>246</v>
      </c>
      <c r="R35" s="11" t="s">
        <v>150</v>
      </c>
      <c r="S35" s="11" t="s">
        <v>848</v>
      </c>
      <c r="T35" s="11" t="s">
        <v>849</v>
      </c>
      <c r="U35" s="11" t="s">
        <v>850</v>
      </c>
      <c r="V35" s="11" t="s">
        <v>851</v>
      </c>
      <c r="W35" s="11" t="s">
        <v>851</v>
      </c>
      <c r="X35" s="11" t="s">
        <v>852</v>
      </c>
      <c r="Y35" s="11" t="s">
        <v>853</v>
      </c>
      <c r="Z35" s="11" t="s">
        <v>854</v>
      </c>
      <c r="AA35" s="11" t="s">
        <v>855</v>
      </c>
      <c r="AB35" s="11" t="s">
        <v>141</v>
      </c>
      <c r="AC35" s="11" t="s">
        <v>138</v>
      </c>
      <c r="AD35" s="11" t="s">
        <v>166</v>
      </c>
      <c r="AE35" s="11" t="s">
        <v>167</v>
      </c>
      <c r="AF35" s="11" t="s">
        <v>808</v>
      </c>
      <c r="AG35" s="11" t="s">
        <v>208</v>
      </c>
      <c r="AH35" s="11" t="s">
        <v>856</v>
      </c>
      <c r="AI35" s="11" t="s">
        <v>800</v>
      </c>
      <c r="AJ35" s="11" t="s">
        <v>857</v>
      </c>
      <c r="AK35" s="11" t="s">
        <v>847</v>
      </c>
    </row>
    <row r="36" spans="8:19" s="113" customFormat="1" ht="15" customHeight="1">
      <c r="H36" s="113" t="s">
        <v>698</v>
      </c>
      <c r="I36" s="113" t="s">
        <v>858</v>
      </c>
      <c r="J36" s="113" t="s">
        <v>159</v>
      </c>
      <c r="K36" s="113" t="s">
        <v>160</v>
      </c>
      <c r="L36" s="113" t="s">
        <v>800</v>
      </c>
      <c r="M36" s="113" t="s">
        <v>207</v>
      </c>
      <c r="N36" s="113" t="s">
        <v>223</v>
      </c>
      <c r="O36" s="113" t="s">
        <v>818</v>
      </c>
      <c r="P36" s="113" t="s">
        <v>801</v>
      </c>
      <c r="Q36" s="113" t="s">
        <v>859</v>
      </c>
      <c r="R36" s="113" t="s">
        <v>682</v>
      </c>
      <c r="S36" s="113" t="s">
        <v>819</v>
      </c>
    </row>
    <row r="37" spans="6:37" s="113" customFormat="1" ht="15" customHeight="1">
      <c r="F37" s="114"/>
      <c r="G37" s="113" t="s">
        <v>860</v>
      </c>
      <c r="I37" s="11" t="s">
        <v>141</v>
      </c>
      <c r="J37" s="11" t="s">
        <v>138</v>
      </c>
      <c r="K37" s="113" t="s">
        <v>170</v>
      </c>
      <c r="L37" s="113" t="s">
        <v>171</v>
      </c>
      <c r="M37" s="113" t="s">
        <v>674</v>
      </c>
      <c r="N37" s="113" t="s">
        <v>246</v>
      </c>
      <c r="O37" s="113" t="s">
        <v>150</v>
      </c>
      <c r="P37" s="113" t="s">
        <v>270</v>
      </c>
      <c r="Q37" s="113" t="s">
        <v>271</v>
      </c>
      <c r="R37" s="113" t="s">
        <v>861</v>
      </c>
      <c r="S37" s="113" t="s">
        <v>862</v>
      </c>
      <c r="T37" s="113" t="s">
        <v>863</v>
      </c>
      <c r="U37" s="113" t="s">
        <v>864</v>
      </c>
      <c r="V37" s="113" t="s">
        <v>865</v>
      </c>
      <c r="W37" s="113" t="s">
        <v>866</v>
      </c>
      <c r="X37" s="113" t="s">
        <v>867</v>
      </c>
      <c r="Y37" s="113" t="s">
        <v>868</v>
      </c>
      <c r="Z37" s="113" t="s">
        <v>698</v>
      </c>
      <c r="AA37" s="113" t="s">
        <v>674</v>
      </c>
      <c r="AB37" s="113" t="s">
        <v>141</v>
      </c>
      <c r="AC37" s="113" t="s">
        <v>138</v>
      </c>
      <c r="AD37" s="113" t="s">
        <v>166</v>
      </c>
      <c r="AE37" s="113" t="s">
        <v>167</v>
      </c>
      <c r="AF37" s="113" t="s">
        <v>808</v>
      </c>
      <c r="AG37" s="113" t="s">
        <v>197</v>
      </c>
      <c r="AH37" s="113" t="s">
        <v>198</v>
      </c>
      <c r="AI37" s="113" t="s">
        <v>800</v>
      </c>
      <c r="AJ37" s="113" t="s">
        <v>857</v>
      </c>
      <c r="AK37" s="113" t="s">
        <v>847</v>
      </c>
    </row>
    <row r="38" spans="8:15" s="113" customFormat="1" ht="15" customHeight="1">
      <c r="H38" s="113" t="s">
        <v>698</v>
      </c>
      <c r="I38" s="113" t="s">
        <v>207</v>
      </c>
      <c r="J38" s="113" t="s">
        <v>223</v>
      </c>
      <c r="K38" s="113" t="s">
        <v>818</v>
      </c>
      <c r="L38" s="113" t="s">
        <v>801</v>
      </c>
      <c r="M38" s="113" t="s">
        <v>859</v>
      </c>
      <c r="N38" s="113" t="s">
        <v>682</v>
      </c>
      <c r="O38" s="113" t="s">
        <v>819</v>
      </c>
    </row>
    <row r="39" s="113" customFormat="1" ht="15" customHeight="1">
      <c r="F39" s="114"/>
    </row>
  </sheetData>
  <sheetProtection formatCells="0"/>
  <mergeCells count="38">
    <mergeCell ref="N25:AK25"/>
    <mergeCell ref="N27:AK27"/>
    <mergeCell ref="N29:AK29"/>
    <mergeCell ref="N30:AK30"/>
    <mergeCell ref="N21:AK21"/>
    <mergeCell ref="N22:AK22"/>
    <mergeCell ref="N23:AK23"/>
    <mergeCell ref="N24:AK24"/>
    <mergeCell ref="F29:G33"/>
    <mergeCell ref="H29:M29"/>
    <mergeCell ref="H30:M30"/>
    <mergeCell ref="H31:M31"/>
    <mergeCell ref="N26:AK26"/>
    <mergeCell ref="H27:M27"/>
    <mergeCell ref="H32:M32"/>
    <mergeCell ref="H33:M33"/>
    <mergeCell ref="N32:AK32"/>
    <mergeCell ref="N33:AK33"/>
    <mergeCell ref="N31:AK31"/>
    <mergeCell ref="E6:F6"/>
    <mergeCell ref="H6:I6"/>
    <mergeCell ref="K6:L6"/>
    <mergeCell ref="AC11:AD11"/>
    <mergeCell ref="AF11:AG11"/>
    <mergeCell ref="N28:AK28"/>
    <mergeCell ref="H25:M25"/>
    <mergeCell ref="H26:M26"/>
    <mergeCell ref="H23:M23"/>
    <mergeCell ref="F22:G28"/>
    <mergeCell ref="H22:M22"/>
    <mergeCell ref="AI11:AJ11"/>
    <mergeCell ref="C13:F13"/>
    <mergeCell ref="V15:AK15"/>
    <mergeCell ref="V17:AK17"/>
    <mergeCell ref="V19:AH19"/>
    <mergeCell ref="F21:M21"/>
    <mergeCell ref="H28:M28"/>
    <mergeCell ref="H24:M24"/>
  </mergeCells>
  <printOptions/>
  <pageMargins left="0.5905511811023623" right="0.5905511811023623" top="0.5905511811023623" bottom="0.5905511811023623" header="0.31496062992125984" footer="0.31496062992125984"/>
  <pageSetup fitToHeight="16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鹿児島県</cp:lastModifiedBy>
  <cp:lastPrinted>2012-07-04T07:04:57Z</cp:lastPrinted>
  <dcterms:created xsi:type="dcterms:W3CDTF">2010-11-09T02:50:20Z</dcterms:created>
  <dcterms:modified xsi:type="dcterms:W3CDTF">2013-01-10T07:16:35Z</dcterms:modified>
  <cp:category/>
  <cp:version/>
  <cp:contentType/>
  <cp:contentStatus/>
</cp:coreProperties>
</file>