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2 霧島市（済）○\"/>
    </mc:Choice>
  </mc:AlternateContent>
  <xr:revisionPtr revIDLastSave="0" documentId="13_ncr:1_{AE6080E4-E36F-4558-BFE6-6B7B5D90D67B}" xr6:coauthVersionLast="36" xr6:coauthVersionMax="46" xr10:uidLastSave="{00000000-0000-0000-0000-000000000000}"/>
  <workbookProtection workbookAlgorithmName="SHA-512" workbookHashValue="XMjcr1SXaauspgOZzNBqMl3wQ4nGybVlm4FEKg2Kt2CIvlKQaJQjW8u3/zVn+83t3Yb3ZenDKZokh/9qnvSF2w==" workbookSaltValue="Vc0saZkfyttKD+C+fikQrw==" workbookSpinCount="100000" lockStructure="1"/>
  <bookViews>
    <workbookView xWindow="0" yWindow="0" windowWidth="19200" windowHeight="750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CX10" i="5" s="1"/>
  <c r="E10" i="5"/>
  <c r="DS10" i="5" s="1"/>
  <c r="D10" i="5"/>
  <c r="CV10" i="5" s="1"/>
  <c r="C10" i="5"/>
  <c r="CU10" i="5" s="1"/>
  <c r="B10" i="5"/>
  <c r="BB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L11" i="5" s="1"/>
  <c r="CJ6" i="5"/>
  <c r="CI6" i="5"/>
  <c r="CJ11" i="5" s="1"/>
  <c r="CH6" i="5"/>
  <c r="CI11" i="5" s="1"/>
  <c r="CG6" i="5"/>
  <c r="EH90" i="4" s="1"/>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DG90" i="4"/>
  <c r="AD90" i="4"/>
  <c r="C90" i="4"/>
  <c r="PZ81" i="4"/>
  <c r="OY81" i="4"/>
  <c r="KO81" i="4"/>
  <c r="JN81" i="4"/>
  <c r="IM81" i="4"/>
  <c r="HL81" i="4"/>
  <c r="GK81" i="4"/>
  <c r="EC81" i="4"/>
  <c r="AZ81" i="4"/>
  <c r="Y81" i="4"/>
  <c r="RA80" i="4"/>
  <c r="PZ80" i="4"/>
  <c r="OY80" i="4"/>
  <c r="NX80" i="4"/>
  <c r="MW80" i="4"/>
  <c r="JN80" i="4"/>
  <c r="IM80" i="4"/>
  <c r="EC80" i="4"/>
  <c r="DB80" i="4"/>
  <c r="CA80" i="4"/>
  <c r="AZ80" i="4"/>
  <c r="Y80" i="4"/>
  <c r="RA79" i="4"/>
  <c r="OY79" i="4"/>
  <c r="NX79" i="4"/>
  <c r="MW79" i="4"/>
  <c r="JN79" i="4"/>
  <c r="IM79" i="4"/>
  <c r="HL79" i="4"/>
  <c r="DB79" i="4"/>
  <c r="CA79" i="4"/>
  <c r="RH56" i="4"/>
  <c r="QN56" i="4"/>
  <c r="OF56" i="4"/>
  <c r="MN56" i="4"/>
  <c r="LT56" i="4"/>
  <c r="KZ56" i="4"/>
  <c r="KF56" i="4"/>
  <c r="JL56" i="4"/>
  <c r="GF56" i="4"/>
  <c r="FL56" i="4"/>
  <c r="CZ56" i="4"/>
  <c r="CF56" i="4"/>
  <c r="AR56" i="4"/>
  <c r="RH55" i="4"/>
  <c r="QN55" i="4"/>
  <c r="OZ55" i="4"/>
  <c r="OF55" i="4"/>
  <c r="MN55" i="4"/>
  <c r="JL55" i="4"/>
  <c r="GZ55" i="4"/>
  <c r="FL55" i="4"/>
  <c r="CF55" i="4"/>
  <c r="BL55" i="4"/>
  <c r="RH54" i="4"/>
  <c r="QN54" i="4"/>
  <c r="PT54" i="4"/>
  <c r="OZ54" i="4"/>
  <c r="OF54" i="4"/>
  <c r="MN54" i="4"/>
  <c r="KZ54" i="4"/>
  <c r="KF54" i="4"/>
  <c r="JL54" i="4"/>
  <c r="GZ54" i="4"/>
  <c r="GF54" i="4"/>
  <c r="FL54" i="4"/>
  <c r="CZ54" i="4"/>
  <c r="CF54" i="4"/>
  <c r="BL54" i="4"/>
  <c r="X54" i="4"/>
  <c r="RH33" i="4"/>
  <c r="OZ33" i="4"/>
  <c r="OF33" i="4"/>
  <c r="MN33" i="4"/>
  <c r="LT33" i="4"/>
  <c r="KZ33" i="4"/>
  <c r="KF33" i="4"/>
  <c r="JL33" i="4"/>
  <c r="GF33" i="4"/>
  <c r="FL33" i="4"/>
  <c r="CZ33" i="4"/>
  <c r="BL33" i="4"/>
  <c r="AR33" i="4"/>
  <c r="RH32" i="4"/>
  <c r="QN32" i="4"/>
  <c r="OZ32" i="4"/>
  <c r="OF32" i="4"/>
  <c r="MN32" i="4"/>
  <c r="KF32" i="4"/>
  <c r="JL32" i="4"/>
  <c r="GZ32" i="4"/>
  <c r="GF32" i="4"/>
  <c r="FL32" i="4"/>
  <c r="CZ32" i="4"/>
  <c r="BL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CF33" i="4" l="1"/>
  <c r="GF55" i="4"/>
  <c r="X56" i="4"/>
  <c r="BF10" i="5"/>
  <c r="DG10" i="5"/>
  <c r="BO10" i="5"/>
  <c r="DH10" i="5"/>
  <c r="W10" i="5"/>
  <c r="BP10" i="5"/>
  <c r="DR10" i="5"/>
  <c r="QN33" i="4"/>
  <c r="X10" i="5"/>
  <c r="BZ10" i="5"/>
  <c r="EB10" i="5"/>
  <c r="AH10" i="5"/>
  <c r="CJ10" i="5"/>
  <c r="EC10" i="5"/>
  <c r="X33" i="4"/>
  <c r="AR10" i="5"/>
  <c r="CK10" i="5"/>
  <c r="AS10" i="5"/>
  <c r="CT10" i="5"/>
  <c r="X32" i="4"/>
  <c r="KZ32" i="4"/>
  <c r="AF11" i="5"/>
  <c r="ER32" i="4"/>
  <c r="AJ11" i="5"/>
  <c r="HT32" i="4"/>
  <c r="BD11" i="5"/>
  <c r="PT32" i="4"/>
  <c r="BX11" i="5"/>
  <c r="ER55" i="4"/>
  <c r="CB11" i="5"/>
  <c r="HT55" i="4"/>
  <c r="CA12" i="5"/>
  <c r="GZ56" i="4"/>
  <c r="CV11" i="5"/>
  <c r="PT55" i="4"/>
  <c r="CU12" i="5"/>
  <c r="OZ56" i="4"/>
  <c r="CF32" i="4"/>
  <c r="GZ33" i="4"/>
  <c r="KF55" i="4"/>
  <c r="BL56" i="4"/>
  <c r="AF12" i="5"/>
  <c r="ER33" i="4"/>
  <c r="AJ12" i="5"/>
  <c r="HT33" i="4"/>
  <c r="BD12" i="5"/>
  <c r="PT33" i="4"/>
  <c r="BM11" i="5"/>
  <c r="X55" i="4"/>
  <c r="BQ11" i="5"/>
  <c r="CZ55" i="4"/>
  <c r="BX12" i="5"/>
  <c r="ER56" i="4"/>
  <c r="CB12" i="5"/>
  <c r="HT56" i="4"/>
  <c r="CK11" i="5"/>
  <c r="KZ55" i="4"/>
  <c r="CV12" i="5"/>
  <c r="PT56" i="4"/>
  <c r="DH12" i="5"/>
  <c r="DB81" i="4"/>
  <c r="DQ11" i="5"/>
  <c r="HL80" i="4"/>
  <c r="EB12" i="5"/>
  <c r="NX81" i="4"/>
  <c r="DE10" i="5"/>
  <c r="BM10" i="5"/>
  <c r="U10" i="5"/>
  <c r="EA10" i="5"/>
  <c r="CI10" i="5"/>
  <c r="AQ10" i="5"/>
  <c r="DP10" i="5"/>
  <c r="BX10" i="5"/>
  <c r="AF10" i="5"/>
  <c r="GK79" i="4"/>
  <c r="ER54" i="4"/>
  <c r="ER31" i="4"/>
  <c r="Y79" i="4"/>
  <c r="DI10" i="5"/>
  <c r="BQ10" i="5"/>
  <c r="Y10" i="5"/>
  <c r="EE10" i="5"/>
  <c r="CM10" i="5"/>
  <c r="AU10" i="5"/>
  <c r="DT10" i="5"/>
  <c r="CB10" i="5"/>
  <c r="AJ10" i="5"/>
  <c r="KO79" i="4"/>
  <c r="HT54" i="4"/>
  <c r="HT31" i="4"/>
  <c r="EC79" i="4"/>
  <c r="DG12" i="5"/>
  <c r="CA81" i="4"/>
  <c r="DP11" i="5"/>
  <c r="GK80" i="4"/>
  <c r="KO80" i="4"/>
  <c r="MW81" i="4"/>
  <c r="RA81"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<sst xmlns="http://schemas.openxmlformats.org/spreadsheetml/2006/main" count="262" uniqueCount="108">
  <si>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</si>
  <si>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</si>
  <si>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</si>
  <si>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</si>
  <si>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</si>
  <si>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</si>
  <si>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</si>
  <si>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</si>
  <si>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</si>
  <si>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</si>
  <si>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</si>
  <si>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</si>
  <si>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</si>
  <si>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</si>
  <si>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</si>
  <si>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</si>
  <si>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</si>
  <si>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</si>
  <si>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</si>
  <si>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</si>
  <si>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</si>
  <si>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</si>
  <si>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</si>
  <si>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</si>
  <si>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</si>
  <si>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</si>
  <si>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</si>
  <si>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</si>
  <si>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</si>
  <si>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</si>
  <si>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</si>
  <si>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</si>
  <si>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</si>
  <si>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</si>
  <si>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</si>
  <si>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</si>
  <si>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</si>
  <si>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</si>
  <si>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</si>
  <si>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</si>
  <si>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</si>
  <si>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</si>
  <si>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</si>
  <si>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</si>
  <si>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</si>
  <si>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</si>
  <si>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</si>
  <si>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</si>
  <si>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</si>
  <si>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</si>
  <si>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</si>
  <si>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</si>
  <si>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</si>
  <si>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</si>
  <si>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</si>
  <si>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</si>
  <si>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</si>
  <si>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</si>
  <si>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</si>
  <si>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</si>
  <si>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</si>
  <si>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</si>
  <si>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</si>
  <si>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</si>
  <si>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</si>
  <si>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</si>
  <si>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</si>
  <si>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</si>
  <si>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</si>
  <si>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</si>
  <si>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</si>
  <si>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</si>
  <si>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</si>
  <si>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</si>
  <si>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</si>
  <si>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</si>
  <si>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</si>
  <si>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</si>
  <si>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</si>
  <si>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</si>
  <si>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</si>
  <si>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</si>
  <si>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</si>
  <si>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</si>
  <si>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</si>
  <si>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</si>
  <si>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</si>
  <si>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</si>
  <si>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</si>
  <si>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462187</t>
  </si>
  <si>
    <t>46</t>
  </si>
  <si>
    <t>02</t>
  </si>
  <si>
    <t>0</t>
  </si>
  <si>
    <t>000</t>
  </si>
  <si>
    <t>鹿児島県　霧島市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</si>
  <si>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</si>
  <si>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</si>
  <si>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</si>
  <si>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</si>
  <si>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</si>
  <si>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</si>
  <si>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</si>
  <si>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</si>
  <si>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</si>
  <si>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</si>
  <si>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①当該値は増加傾向にあるため施設更新等の必要性が高くなっている。
②,③
　平成元年に供用開始をしており、法定耐用年数を経過した管路はなく、管路の更新も行っていない。
</t>
    <rPh sb="1" eb="4">
      <t>トウガイチ</t>
    </rPh>
    <rPh sb="5" eb="9">
      <t>ゾウカケイコウ</t>
    </rPh>
    <rPh sb="14" eb="19">
      <t>シセツコウシントウ</t>
    </rPh>
    <rPh sb="20" eb="23">
      <t>ヒツヨウセイ</t>
    </rPh>
    <rPh sb="24" eb="25">
      <t>タカ</t>
    </rPh>
    <phoneticPr fontId="5"/>
  </si>
  <si>
    <t>　本事業は、旧鹿児島県開発公社が整備した工業団地に工業用水を供給するために創設されたが、計画敷地から大規模な遺跡が発見されたことによる敷地面積の縮小や、企業数及び使用水量の伸び悩み等により、現在は当初計画の給水能力を大幅に縮小し事業を行っている。
　企業が使用する水量は少なく、施設の規模縮小等経営の見直しは行っているものの、給水収益のみで費用を賄うことはできず、一般会計からの補助金を毎年繰り入れている状況である。また、将来の管路更新時期には多額の資金が必要であるため事業を廃止し水道事業へ統合する方針である。</t>
    <rPh sb="1" eb="4">
      <t>ホンジギョウ</t>
    </rPh>
    <rPh sb="6" eb="11">
      <t>キュウカゴシマケン</t>
    </rPh>
    <rPh sb="11" eb="15">
      <t>カイハツコウシャ</t>
    </rPh>
    <rPh sb="16" eb="18">
      <t>セイビ</t>
    </rPh>
    <rPh sb="20" eb="24">
      <t>コウギョウダンチ</t>
    </rPh>
    <rPh sb="25" eb="29">
      <t>コウギョウヨウスイ</t>
    </rPh>
    <rPh sb="30" eb="32">
      <t>キョウキュウ</t>
    </rPh>
    <rPh sb="37" eb="39">
      <t>ソウセツ</t>
    </rPh>
    <rPh sb="44" eb="48">
      <t>ケイカクシキチ</t>
    </rPh>
    <rPh sb="50" eb="53">
      <t>ダイキボ</t>
    </rPh>
    <rPh sb="54" eb="56">
      <t>イセキ</t>
    </rPh>
    <rPh sb="57" eb="59">
      <t>ハッケン</t>
    </rPh>
    <rPh sb="67" eb="71">
      <t>シキチメンセキ</t>
    </rPh>
    <rPh sb="72" eb="74">
      <t>シュクショウ</t>
    </rPh>
    <rPh sb="76" eb="78">
      <t>キギョウ</t>
    </rPh>
    <rPh sb="78" eb="79">
      <t>スウ</t>
    </rPh>
    <rPh sb="79" eb="80">
      <t>オヨ</t>
    </rPh>
    <rPh sb="81" eb="85">
      <t>シヨウスイリョウ</t>
    </rPh>
    <rPh sb="86" eb="87">
      <t>ノ</t>
    </rPh>
    <rPh sb="88" eb="89">
      <t>ナヤ</t>
    </rPh>
    <rPh sb="90" eb="91">
      <t>トウ</t>
    </rPh>
    <rPh sb="95" eb="97">
      <t>ゲンザイ</t>
    </rPh>
    <rPh sb="98" eb="102">
      <t>トウショケイカク</t>
    </rPh>
    <rPh sb="103" eb="105">
      <t>キュウスイ</t>
    </rPh>
    <rPh sb="105" eb="107">
      <t>ノウリョク</t>
    </rPh>
    <rPh sb="108" eb="110">
      <t>オオハバ</t>
    </rPh>
    <rPh sb="111" eb="113">
      <t>シュクショウ</t>
    </rPh>
    <rPh sb="114" eb="116">
      <t>ジギョウ</t>
    </rPh>
    <rPh sb="117" eb="118">
      <t>オコナ</t>
    </rPh>
    <rPh sb="125" eb="127">
      <t>キギョウ</t>
    </rPh>
    <rPh sb="128" eb="130">
      <t>シヨウ</t>
    </rPh>
    <rPh sb="132" eb="134">
      <t>スイリョウ</t>
    </rPh>
    <rPh sb="135" eb="136">
      <t>スク</t>
    </rPh>
    <rPh sb="139" eb="141">
      <t>シセツ</t>
    </rPh>
    <rPh sb="142" eb="146">
      <t>キボシュクショウ</t>
    </rPh>
    <rPh sb="146" eb="147">
      <t>トウ</t>
    </rPh>
    <rPh sb="147" eb="149">
      <t>ケイエイ</t>
    </rPh>
    <rPh sb="150" eb="152">
      <t>ミナオ</t>
    </rPh>
    <rPh sb="154" eb="155">
      <t>オコナ</t>
    </rPh>
    <rPh sb="163" eb="167">
      <t>キュウスイシュウエキ</t>
    </rPh>
    <rPh sb="170" eb="172">
      <t>ヒヨウ</t>
    </rPh>
    <rPh sb="173" eb="174">
      <t>マカナ</t>
    </rPh>
    <rPh sb="182" eb="186">
      <t>イッパンカイケイ</t>
    </rPh>
    <rPh sb="189" eb="192">
      <t>ホジョキン</t>
    </rPh>
    <rPh sb="193" eb="195">
      <t>マイトシ</t>
    </rPh>
    <rPh sb="195" eb="196">
      <t>ク</t>
    </rPh>
    <rPh sb="197" eb="198">
      <t>イ</t>
    </rPh>
    <rPh sb="202" eb="204">
      <t>ジョウキョウ</t>
    </rPh>
    <rPh sb="214" eb="218">
      <t>カンロコウシン</t>
    </rPh>
    <rPh sb="218" eb="220">
      <t>ジキ</t>
    </rPh>
    <rPh sb="222" eb="224">
      <t>タガク</t>
    </rPh>
    <rPh sb="225" eb="227">
      <t>シキン</t>
    </rPh>
    <rPh sb="228" eb="230">
      <t>ヒツヨウ</t>
    </rPh>
    <rPh sb="235" eb="237">
      <t>ジギョウ</t>
    </rPh>
    <rPh sb="238" eb="240">
      <t>ハイシ</t>
    </rPh>
    <rPh sb="241" eb="245">
      <t>スイドウジギョウ</t>
    </rPh>
    <rPh sb="246" eb="248">
      <t>トウゴウ</t>
    </rPh>
    <rPh sb="250" eb="252">
      <t>ホウシン</t>
    </rPh>
    <phoneticPr fontId="5"/>
  </si>
  <si>
    <r>
      <rPr>
        <sz val="11"/>
        <rFont val="ＭＳ ゴシック"/>
        <family val="3"/>
        <charset val="128"/>
      </rPr>
      <t>①当該値は100％以上となっているものの、給水収益のみでは費用を賄えておらず、毎年、一般会計からの補助金を繰り入れている状況である。工業団地への企業誘致はほぼ完了しており、水需要が今後増加する見込みはなく、厳しい経営環境となっている。</t>
    </r>
    <r>
      <rPr>
        <sz val="11"/>
        <color rgb="FFFF0000"/>
        <rFont val="ＭＳ ゴシック"/>
        <family val="3"/>
        <charset val="128"/>
      </rPr>
      <t xml:space="preserve">
</t>
    </r>
    <r>
      <rPr>
        <sz val="11"/>
        <rFont val="ＭＳ ゴシック"/>
        <family val="3"/>
        <charset val="128"/>
      </rPr>
      <t>②累積欠損金はない。</t>
    </r>
    <r>
      <rPr>
        <sz val="11"/>
        <color rgb="FFFF0000"/>
        <rFont val="ＭＳ ゴシック"/>
        <family val="3"/>
        <charset val="128"/>
      </rPr>
      <t xml:space="preserve">
</t>
    </r>
    <r>
      <rPr>
        <sz val="11"/>
        <rFont val="ＭＳ ゴシック"/>
        <family val="3"/>
        <charset val="128"/>
      </rPr>
      <t>③近年は類似団体平均を上回る水準となっているが、これは決算時における流動負債残高（未払金）が少額であるためである。R1は決算時に工事に係る未払金が発生していたため低い数値となっている。</t>
    </r>
    <r>
      <rPr>
        <sz val="11"/>
        <color rgb="FFFF0000"/>
        <rFont val="ＭＳ ゴシック"/>
        <family val="3"/>
        <charset val="128"/>
      </rPr>
      <t xml:space="preserve">
</t>
    </r>
    <r>
      <rPr>
        <sz val="11"/>
        <rFont val="ＭＳ ゴシック"/>
        <family val="3"/>
        <charset val="128"/>
      </rPr>
      <t>④企業債残高はない。</t>
    </r>
    <r>
      <rPr>
        <sz val="11"/>
        <color rgb="FFFF0000"/>
        <rFont val="ＭＳ ゴシック"/>
        <family val="3"/>
        <charset val="128"/>
      </rPr>
      <t xml:space="preserve">
</t>
    </r>
    <r>
      <rPr>
        <sz val="11"/>
        <rFont val="ＭＳ ゴシック"/>
        <family val="3"/>
        <charset val="128"/>
      </rPr>
      <t>⑤経常経費の減少により供給単価が給水原価を上回っている。</t>
    </r>
    <r>
      <rPr>
        <sz val="11"/>
        <color rgb="FFFF0000"/>
        <rFont val="ＭＳ ゴシック"/>
        <family val="3"/>
        <charset val="128"/>
      </rPr>
      <t xml:space="preserve">
</t>
    </r>
    <r>
      <rPr>
        <sz val="11"/>
        <rFont val="ＭＳ ゴシック"/>
        <family val="3"/>
        <charset val="128"/>
      </rPr>
      <t>⑥費用の減及び有収水量の微増により、類似団体平均を下回っている。有収水量の大幅な増は見込めないため今後も費用抑制に努めたい。</t>
    </r>
    <r>
      <rPr>
        <sz val="11"/>
        <color rgb="FFFF0000"/>
        <rFont val="ＭＳ ゴシック"/>
        <family val="3"/>
        <charset val="128"/>
      </rPr>
      <t xml:space="preserve">
</t>
    </r>
    <r>
      <rPr>
        <sz val="11"/>
        <rFont val="ＭＳ ゴシック"/>
        <family val="3"/>
        <charset val="128"/>
      </rPr>
      <t>⑦水をあまり使用しないユーザー企業が多いため、配水量も少なく、施設能力が過大となっている。</t>
    </r>
    <r>
      <rPr>
        <sz val="11"/>
        <color rgb="FFFF0000"/>
        <rFont val="ＭＳ ゴシック"/>
        <family val="3"/>
        <charset val="128"/>
      </rPr>
      <t xml:space="preserve">
</t>
    </r>
    <r>
      <rPr>
        <sz val="11"/>
        <rFont val="ＭＳ ゴシック"/>
        <family val="3"/>
        <charset val="128"/>
      </rPr>
      <t>⑧1日の最大給水量は900㎥であるが、R5決算時契約水量は1日あたり291㎥で未売水が多く発生している。工業団地への企業誘致はほぼ完了しており、契約企業の水需要も今後増加する見込みはほぼないことから、当該値は今後も同水準で推移していく見通しである。</t>
    </r>
    <rPh sb="119" eb="121">
      <t>ルイセキ</t>
    </rPh>
    <rPh sb="121" eb="124">
      <t>ケッソンキン</t>
    </rPh>
    <rPh sb="130" eb="132">
      <t>キンネン</t>
    </rPh>
    <rPh sb="133" eb="137">
      <t>ルイジダンタイ</t>
    </rPh>
    <rPh sb="137" eb="139">
      <t>ヘイキン</t>
    </rPh>
    <rPh sb="140" eb="142">
      <t>ウワマワ</t>
    </rPh>
    <rPh sb="143" eb="145">
      <t>スイジュン</t>
    </rPh>
    <rPh sb="156" eb="159">
      <t>ケッサンジ</t>
    </rPh>
    <rPh sb="163" eb="167">
      <t>リュウドウフサイ</t>
    </rPh>
    <rPh sb="167" eb="169">
      <t>ザンダカ</t>
    </rPh>
    <rPh sb="170" eb="172">
      <t>ミバライ</t>
    </rPh>
    <rPh sb="172" eb="173">
      <t>キン</t>
    </rPh>
    <rPh sb="175" eb="177">
      <t>ショウガク</t>
    </rPh>
    <rPh sb="189" eb="192">
      <t>ケッサンジ</t>
    </rPh>
    <rPh sb="193" eb="195">
      <t>コウジ</t>
    </rPh>
    <rPh sb="196" eb="197">
      <t>カカ</t>
    </rPh>
    <rPh sb="198" eb="201">
      <t>ミバライキン</t>
    </rPh>
    <rPh sb="202" eb="204">
      <t>ハッセイ</t>
    </rPh>
    <rPh sb="210" eb="211">
      <t>ヒク</t>
    </rPh>
    <rPh sb="212" eb="214">
      <t>スウチ</t>
    </rPh>
    <rPh sb="223" eb="226">
      <t>キギョウサイ</t>
    </rPh>
    <rPh sb="226" eb="228">
      <t>ザンダカ</t>
    </rPh>
    <rPh sb="234" eb="236">
      <t>ケイジョウ</t>
    </rPh>
    <rPh sb="236" eb="238">
      <t>ケイヒ</t>
    </rPh>
    <rPh sb="239" eb="241">
      <t>ゲンショウ</t>
    </rPh>
    <rPh sb="244" eb="246">
      <t>キョウキュウ</t>
    </rPh>
    <rPh sb="246" eb="248">
      <t>タンカ</t>
    </rPh>
    <rPh sb="249" eb="251">
      <t>キュウスイ</t>
    </rPh>
    <rPh sb="251" eb="253">
      <t>ゲンカ</t>
    </rPh>
    <rPh sb="274" eb="276">
      <t>ビゾウ</t>
    </rPh>
    <rPh sb="294" eb="296">
      <t>ユウシュウ</t>
    </rPh>
    <rPh sb="296" eb="298">
      <t>スイリョウ</t>
    </rPh>
    <rPh sb="299" eb="301">
      <t>オオハバ</t>
    </rPh>
    <rPh sb="302" eb="303">
      <t>ゾウ</t>
    </rPh>
    <rPh sb="304" eb="306">
      <t>ミコ</t>
    </rPh>
    <rPh sb="311" eb="313">
      <t>コンゴ</t>
    </rPh>
    <rPh sb="314" eb="318">
      <t>ヒヨウヨクセイ</t>
    </rPh>
    <rPh sb="319" eb="320">
      <t>ツト</t>
    </rPh>
    <rPh sb="330" eb="332">
      <t>シヨウ</t>
    </rPh>
    <rPh sb="339" eb="341">
      <t>キギョウ</t>
    </rPh>
    <rPh sb="342" eb="343">
      <t>オオ</t>
    </rPh>
    <rPh sb="347" eb="350">
      <t>ハイスイリョウ</t>
    </rPh>
    <rPh sb="351" eb="352">
      <t>スク</t>
    </rPh>
    <rPh sb="374" eb="379">
      <t>サイダイキュウスイリョウ</t>
    </rPh>
    <rPh sb="400" eb="401">
      <t>ニチ</t>
    </rPh>
    <rPh sb="412" eb="413">
      <t>オオ</t>
    </rPh>
    <rPh sb="414" eb="416">
      <t>ハッセイ</t>
    </rPh>
    <rPh sb="421" eb="423">
      <t>コウギョウ</t>
    </rPh>
    <rPh sb="423" eb="425">
      <t>ダンチ</t>
    </rPh>
    <rPh sb="427" eb="431">
      <t>キギョウユウチ</t>
    </rPh>
    <rPh sb="434" eb="436">
      <t>カンリョウ</t>
    </rPh>
    <rPh sb="441" eb="445">
      <t>ケイヤクキギョウ</t>
    </rPh>
    <rPh sb="446" eb="449">
      <t>ミズジュヨウ</t>
    </rPh>
    <rPh sb="450" eb="454">
      <t>コンゴゾウカ</t>
    </rPh>
    <rPh sb="456" eb="45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</si>
</sst>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50.92</c:v>
                </c:pt>
                <c:pt idx="1">
                  <c:v>52.84</c:v>
                </c:pt>
                <c:pt idx="2">
                  <c:v>56.09</c:v>
                </c:pt>
                <c:pt idx="3">
                  <c:v>59.33</c:v>
                </c:pt>
                <c:pt idx="4">
                  <c:v>62.58</c:v>
                </c:pt>
              </c:numCache>
            </c:numRef>
          </c:val>
          <c:extLst>
            <c:ext xmlns:c16="http://schemas.microsoft.com/office/drawing/2014/chart" uri="{C3380CC4-5D6E-409C-BE32-E72D297353CC}">
              <c16:uniqueId val="{00000000-9BFA-4543-A5C8-088E264D18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9BFA-4543-A5C8-088E264D18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0D-45A3-B323-5CBCCBA2D2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6E0D-45A3-B323-5CBCCBA2D2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88-47A5-8452-B59975FC0C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2688-47A5-8452-B59975FC0C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354.15</c:v>
                </c:pt>
                <c:pt idx="1">
                  <c:v>7918.36</c:v>
                </c:pt>
                <c:pt idx="2">
                  <c:v>6380.3</c:v>
                </c:pt>
                <c:pt idx="3">
                  <c:v>6875</c:v>
                </c:pt>
                <c:pt idx="4">
                  <c:v>5337.08</c:v>
                </c:pt>
              </c:numCache>
            </c:numRef>
          </c:val>
          <c:extLst>
            <c:ext xmlns:c16="http://schemas.microsoft.com/office/drawing/2014/chart" uri="{C3380CC4-5D6E-409C-BE32-E72D297353CC}">
              <c16:uniqueId val="{00000000-6C4B-479F-B67F-4584B034F6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6C4B-479F-B67F-4584B034F6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32-4C2D-9454-23ACAFC8F5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8A32-4C2D-9454-23ACAFC8F5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92.98</c:v>
                </c:pt>
                <c:pt idx="1">
                  <c:v>80.989999999999995</c:v>
                </c:pt>
                <c:pt idx="2">
                  <c:v>74.260000000000005</c:v>
                </c:pt>
                <c:pt idx="3">
                  <c:v>92.79</c:v>
                </c:pt>
                <c:pt idx="4">
                  <c:v>118.03</c:v>
                </c:pt>
              </c:numCache>
            </c:numRef>
          </c:val>
          <c:extLst>
            <c:ext xmlns:c16="http://schemas.microsoft.com/office/drawing/2014/chart" uri="{C3380CC4-5D6E-409C-BE32-E72D297353CC}">
              <c16:uniqueId val="{00000000-E6F3-47DD-BFF0-F5A90DD6BB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E6F3-47DD-BFF0-F5A90DD6BB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54.03</c:v>
                </c:pt>
                <c:pt idx="1">
                  <c:v>64.13</c:v>
                </c:pt>
                <c:pt idx="2">
                  <c:v>66.77</c:v>
                </c:pt>
                <c:pt idx="3">
                  <c:v>53.42</c:v>
                </c:pt>
                <c:pt idx="4">
                  <c:v>40.71</c:v>
                </c:pt>
              </c:numCache>
            </c:numRef>
          </c:val>
          <c:extLst>
            <c:ext xmlns:c16="http://schemas.microsoft.com/office/drawing/2014/chart" uri="{C3380CC4-5D6E-409C-BE32-E72D297353CC}">
              <c16:uniqueId val="{00000000-D482-450A-85D8-0218A90375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D482-450A-85D8-0218A90375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20.78</c:v>
                </c:pt>
                <c:pt idx="1">
                  <c:v>19.89</c:v>
                </c:pt>
                <c:pt idx="2">
                  <c:v>19.22</c:v>
                </c:pt>
                <c:pt idx="3">
                  <c:v>19.89</c:v>
                </c:pt>
                <c:pt idx="4">
                  <c:v>21.67</c:v>
                </c:pt>
              </c:numCache>
            </c:numRef>
          </c:val>
          <c:extLst>
            <c:ext xmlns:c16="http://schemas.microsoft.com/office/drawing/2014/chart" uri="{C3380CC4-5D6E-409C-BE32-E72D297353CC}">
              <c16:uniqueId val="{00000000-A7E8-4375-87E9-976FBA56C3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A7E8-4375-87E9-976FBA56C3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32.33</c:v>
                </c:pt>
                <c:pt idx="1">
                  <c:v>30.11</c:v>
                </c:pt>
                <c:pt idx="2">
                  <c:v>30.22</c:v>
                </c:pt>
                <c:pt idx="3">
                  <c:v>32.33</c:v>
                </c:pt>
                <c:pt idx="4">
                  <c:v>32.33</c:v>
                </c:pt>
              </c:numCache>
            </c:numRef>
          </c:val>
          <c:extLst>
            <c:ext xmlns:c16="http://schemas.microsoft.com/office/drawing/2014/chart" uri="{C3380CC4-5D6E-409C-BE32-E72D297353CC}">
              <c16:uniqueId val="{00000000-DB05-452D-B666-DF1463CBC3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DB05-452D-B666-DF1463CBC3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3-4309-8774-C8996C1498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CE03-4309-8774-C8996C1498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110.13</c:v>
                </c:pt>
                <c:pt idx="1">
                  <c:v>107.82</c:v>
                </c:pt>
                <c:pt idx="2">
                  <c:v>104.13</c:v>
                </c:pt>
                <c:pt idx="3">
                  <c:v>110.44</c:v>
                </c:pt>
                <c:pt idx="4">
                  <c:v>118.32</c:v>
                </c:pt>
              </c:numCache>
            </c:numRef>
          </c:val>
          <c:extLst>
            <c:ext xmlns:c16="http://schemas.microsoft.com/office/drawing/2014/chart" uri="{C3380CC4-5D6E-409C-BE32-E72D297353CC}">
              <c16:uniqueId val="{00000000-1856-473E-A2E0-73FA409F21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1856-473E-A2E0-73FA409F21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52" zoomScaleNormal="52" workbookViewId="0"/>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鹿児島県　霧島市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900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195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92.7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291</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107</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2"/>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4"/>
      <c r="DV17" s="2"/>
      <c r="DW17" s="2"/>
      <c r="DX17" s="2"/>
      <c r="DY17" s="2"/>
      <c r="DZ17" s="2"/>
      <c r="EA17" s="2"/>
      <c r="EB17" s="2"/>
      <c r="EC17" s="2"/>
      <c r="ED17" s="102"/>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4"/>
      <c r="IP17" s="2"/>
      <c r="IQ17" s="2"/>
      <c r="IR17" s="2"/>
      <c r="IS17" s="2"/>
      <c r="IT17" s="2"/>
      <c r="IU17" s="2"/>
      <c r="IV17" s="2"/>
      <c r="IW17" s="2"/>
      <c r="IX17" s="102"/>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4"/>
      <c r="NJ17" s="2"/>
      <c r="NK17" s="2"/>
      <c r="NL17" s="2"/>
      <c r="NM17" s="2"/>
      <c r="NN17" s="2"/>
      <c r="NO17" s="2"/>
      <c r="NP17" s="2"/>
      <c r="NQ17" s="2"/>
      <c r="NR17" s="102"/>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4"/>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7"/>
      <c r="DV18" s="2"/>
      <c r="DW18" s="2"/>
      <c r="DX18" s="2"/>
      <c r="DY18" s="2"/>
      <c r="DZ18" s="2"/>
      <c r="EA18" s="2"/>
      <c r="EB18" s="2"/>
      <c r="EC18" s="2"/>
      <c r="ED18" s="105"/>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7"/>
      <c r="IP18" s="2"/>
      <c r="IQ18" s="2"/>
      <c r="IR18" s="2"/>
      <c r="IS18" s="2"/>
      <c r="IT18" s="2"/>
      <c r="IU18" s="2"/>
      <c r="IV18" s="2"/>
      <c r="IW18" s="2"/>
      <c r="IX18" s="105"/>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7"/>
      <c r="NJ18" s="2"/>
      <c r="NK18" s="2"/>
      <c r="NL18" s="2"/>
      <c r="NM18" s="2"/>
      <c r="NN18" s="2"/>
      <c r="NO18" s="2"/>
      <c r="NP18" s="2"/>
      <c r="NQ18" s="2"/>
      <c r="NR18" s="105"/>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7"/>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7"/>
      <c r="DV19" s="2"/>
      <c r="DW19" s="2"/>
      <c r="DX19" s="2"/>
      <c r="DY19" s="2"/>
      <c r="DZ19" s="2"/>
      <c r="EA19" s="2"/>
      <c r="EB19" s="2"/>
      <c r="EC19" s="2"/>
      <c r="ED19" s="105"/>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7"/>
      <c r="IP19" s="2"/>
      <c r="IQ19" s="2"/>
      <c r="IR19" s="2"/>
      <c r="IS19" s="2"/>
      <c r="IT19" s="2"/>
      <c r="IU19" s="2"/>
      <c r="IV19" s="2"/>
      <c r="IW19" s="2"/>
      <c r="IX19" s="105"/>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7"/>
      <c r="NJ19" s="2"/>
      <c r="NK19" s="2"/>
      <c r="NL19" s="2"/>
      <c r="NM19" s="2"/>
      <c r="NN19" s="2"/>
      <c r="NO19" s="2"/>
      <c r="NP19" s="2"/>
      <c r="NQ19" s="2"/>
      <c r="NR19" s="105"/>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7"/>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7"/>
      <c r="DV20" s="2"/>
      <c r="DW20" s="2"/>
      <c r="DX20" s="2"/>
      <c r="DY20" s="2"/>
      <c r="DZ20" s="2"/>
      <c r="EA20" s="2"/>
      <c r="EB20" s="2"/>
      <c r="EC20" s="2"/>
      <c r="ED20" s="105"/>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7"/>
      <c r="IP20" s="2"/>
      <c r="IQ20" s="2"/>
      <c r="IR20" s="2"/>
      <c r="IS20" s="2"/>
      <c r="IT20" s="2"/>
      <c r="IU20" s="2"/>
      <c r="IV20" s="2"/>
      <c r="IW20" s="2"/>
      <c r="IX20" s="105"/>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7"/>
      <c r="NJ20" s="2"/>
      <c r="NK20" s="2"/>
      <c r="NL20" s="2"/>
      <c r="NM20" s="2"/>
      <c r="NN20" s="2"/>
      <c r="NO20" s="2"/>
      <c r="NP20" s="2"/>
      <c r="NQ20" s="2"/>
      <c r="NR20" s="105"/>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7"/>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7"/>
      <c r="DV21" s="2"/>
      <c r="DW21" s="2"/>
      <c r="DX21" s="2"/>
      <c r="DY21" s="2"/>
      <c r="DZ21" s="2"/>
      <c r="EA21" s="2"/>
      <c r="EB21" s="2"/>
      <c r="EC21" s="2"/>
      <c r="ED21" s="105"/>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7"/>
      <c r="IP21" s="2"/>
      <c r="IQ21" s="2"/>
      <c r="IR21" s="2"/>
      <c r="IS21" s="2"/>
      <c r="IT21" s="2"/>
      <c r="IU21" s="2"/>
      <c r="IV21" s="2"/>
      <c r="IW21" s="2"/>
      <c r="IX21" s="105"/>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7"/>
      <c r="NJ21" s="2"/>
      <c r="NK21" s="2"/>
      <c r="NL21" s="2"/>
      <c r="NM21" s="2"/>
      <c r="NN21" s="2"/>
      <c r="NO21" s="2"/>
      <c r="NP21" s="2"/>
      <c r="NQ21" s="2"/>
      <c r="NR21" s="105"/>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7"/>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7"/>
      <c r="DV22" s="2"/>
      <c r="DW22" s="2"/>
      <c r="DX22" s="2"/>
      <c r="DY22" s="2"/>
      <c r="DZ22" s="2"/>
      <c r="EA22" s="2"/>
      <c r="EB22" s="2"/>
      <c r="EC22" s="2"/>
      <c r="ED22" s="105"/>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7"/>
      <c r="IP22" s="2"/>
      <c r="IQ22" s="2"/>
      <c r="IR22" s="2"/>
      <c r="IS22" s="2"/>
      <c r="IT22" s="2"/>
      <c r="IU22" s="2"/>
      <c r="IV22" s="2"/>
      <c r="IW22" s="2"/>
      <c r="IX22" s="105"/>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7"/>
      <c r="NJ22" s="2"/>
      <c r="NK22" s="2"/>
      <c r="NL22" s="2"/>
      <c r="NM22" s="2"/>
      <c r="NN22" s="2"/>
      <c r="NO22" s="2"/>
      <c r="NP22" s="2"/>
      <c r="NQ22" s="2"/>
      <c r="NR22" s="105"/>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7"/>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7"/>
      <c r="DV23" s="2"/>
      <c r="DW23" s="2"/>
      <c r="DX23" s="2"/>
      <c r="DY23" s="2"/>
      <c r="DZ23" s="2"/>
      <c r="EA23" s="2"/>
      <c r="EB23" s="2"/>
      <c r="EC23" s="2"/>
      <c r="ED23" s="105"/>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7"/>
      <c r="IP23" s="2"/>
      <c r="IQ23" s="2"/>
      <c r="IR23" s="2"/>
      <c r="IS23" s="2"/>
      <c r="IT23" s="2"/>
      <c r="IU23" s="2"/>
      <c r="IV23" s="2"/>
      <c r="IW23" s="2"/>
      <c r="IX23" s="105"/>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7"/>
      <c r="NJ23" s="2"/>
      <c r="NK23" s="2"/>
      <c r="NL23" s="2"/>
      <c r="NM23" s="2"/>
      <c r="NN23" s="2"/>
      <c r="NO23" s="2"/>
      <c r="NP23" s="2"/>
      <c r="NQ23" s="2"/>
      <c r="NR23" s="105"/>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c r="OQ23" s="106"/>
      <c r="OR23" s="106"/>
      <c r="OS23" s="106"/>
      <c r="OT23" s="106"/>
      <c r="OU23" s="106"/>
      <c r="OV23" s="106"/>
      <c r="OW23" s="106"/>
      <c r="OX23" s="106"/>
      <c r="OY23" s="106"/>
      <c r="OZ23" s="106"/>
      <c r="PA23" s="106"/>
      <c r="PB23" s="106"/>
      <c r="PC23" s="106"/>
      <c r="PD23" s="106"/>
      <c r="PE23" s="106"/>
      <c r="PF23" s="106"/>
      <c r="PG23" s="106"/>
      <c r="PH23" s="106"/>
      <c r="PI23" s="106"/>
      <c r="PJ23" s="106"/>
      <c r="PK23" s="106"/>
      <c r="PL23" s="106"/>
      <c r="PM23" s="106"/>
      <c r="PN23" s="106"/>
      <c r="PO23" s="106"/>
      <c r="PP23" s="106"/>
      <c r="PQ23" s="106"/>
      <c r="PR23" s="106"/>
      <c r="PS23" s="106"/>
      <c r="PT23" s="106"/>
      <c r="PU23" s="106"/>
      <c r="PV23" s="106"/>
      <c r="PW23" s="106"/>
      <c r="PX23" s="106"/>
      <c r="PY23" s="106"/>
      <c r="PZ23" s="106"/>
      <c r="QA23" s="106"/>
      <c r="QB23" s="106"/>
      <c r="QC23" s="106"/>
      <c r="QD23" s="106"/>
      <c r="QE23" s="106"/>
      <c r="QF23" s="106"/>
      <c r="QG23" s="106"/>
      <c r="QH23" s="106"/>
      <c r="QI23" s="106"/>
      <c r="QJ23" s="106"/>
      <c r="QK23" s="106"/>
      <c r="QL23" s="106"/>
      <c r="QM23" s="106"/>
      <c r="QN23" s="106"/>
      <c r="QO23" s="106"/>
      <c r="QP23" s="106"/>
      <c r="QQ23" s="106"/>
      <c r="QR23" s="106"/>
      <c r="QS23" s="106"/>
      <c r="QT23" s="106"/>
      <c r="QU23" s="106"/>
      <c r="QV23" s="106"/>
      <c r="QW23" s="106"/>
      <c r="QX23" s="106"/>
      <c r="QY23" s="106"/>
      <c r="QZ23" s="106"/>
      <c r="RA23" s="106"/>
      <c r="RB23" s="106"/>
      <c r="RC23" s="106"/>
      <c r="RD23" s="106"/>
      <c r="RE23" s="106"/>
      <c r="RF23" s="106"/>
      <c r="RG23" s="106"/>
      <c r="RH23" s="106"/>
      <c r="RI23" s="106"/>
      <c r="RJ23" s="106"/>
      <c r="RK23" s="106"/>
      <c r="RL23" s="106"/>
      <c r="RM23" s="106"/>
      <c r="RN23" s="106"/>
      <c r="RO23" s="106"/>
      <c r="RP23" s="106"/>
      <c r="RQ23" s="106"/>
      <c r="RR23" s="106"/>
      <c r="RS23" s="106"/>
      <c r="RT23" s="106"/>
      <c r="RU23" s="106"/>
      <c r="RV23" s="106"/>
      <c r="RW23" s="106"/>
      <c r="RX23" s="106"/>
      <c r="RY23" s="106"/>
      <c r="RZ23" s="106"/>
      <c r="SA23" s="106"/>
      <c r="SB23" s="106"/>
      <c r="SC23" s="107"/>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7"/>
      <c r="DV24" s="2"/>
      <c r="DW24" s="2"/>
      <c r="DX24" s="2"/>
      <c r="DY24" s="2"/>
      <c r="DZ24" s="2"/>
      <c r="EA24" s="2"/>
      <c r="EB24" s="2"/>
      <c r="EC24" s="2"/>
      <c r="ED24" s="105"/>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7"/>
      <c r="IP24" s="2"/>
      <c r="IQ24" s="2"/>
      <c r="IR24" s="2"/>
      <c r="IS24" s="2"/>
      <c r="IT24" s="2"/>
      <c r="IU24" s="2"/>
      <c r="IV24" s="2"/>
      <c r="IW24" s="2"/>
      <c r="IX24" s="105"/>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7"/>
      <c r="NJ24" s="2"/>
      <c r="NK24" s="2"/>
      <c r="NL24" s="2"/>
      <c r="NM24" s="2"/>
      <c r="NN24" s="2"/>
      <c r="NO24" s="2"/>
      <c r="NP24" s="2"/>
      <c r="NQ24" s="2"/>
      <c r="NR24" s="105"/>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c r="OQ24" s="106"/>
      <c r="OR24" s="106"/>
      <c r="OS24" s="106"/>
      <c r="OT24" s="106"/>
      <c r="OU24" s="106"/>
      <c r="OV24" s="106"/>
      <c r="OW24" s="106"/>
      <c r="OX24" s="106"/>
      <c r="OY24" s="106"/>
      <c r="OZ24" s="106"/>
      <c r="PA24" s="106"/>
      <c r="PB24" s="106"/>
      <c r="PC24" s="106"/>
      <c r="PD24" s="106"/>
      <c r="PE24" s="106"/>
      <c r="PF24" s="106"/>
      <c r="PG24" s="106"/>
      <c r="PH24" s="106"/>
      <c r="PI24" s="106"/>
      <c r="PJ24" s="106"/>
      <c r="PK24" s="106"/>
      <c r="PL24" s="106"/>
      <c r="PM24" s="106"/>
      <c r="PN24" s="106"/>
      <c r="PO24" s="106"/>
      <c r="PP24" s="106"/>
      <c r="PQ24" s="106"/>
      <c r="PR24" s="106"/>
      <c r="PS24" s="106"/>
      <c r="PT24" s="106"/>
      <c r="PU24" s="106"/>
      <c r="PV24" s="106"/>
      <c r="PW24" s="106"/>
      <c r="PX24" s="106"/>
      <c r="PY24" s="106"/>
      <c r="PZ24" s="106"/>
      <c r="QA24" s="106"/>
      <c r="QB24" s="106"/>
      <c r="QC24" s="106"/>
      <c r="QD24" s="106"/>
      <c r="QE24" s="106"/>
      <c r="QF24" s="106"/>
      <c r="QG24" s="106"/>
      <c r="QH24" s="106"/>
      <c r="QI24" s="106"/>
      <c r="QJ24" s="106"/>
      <c r="QK24" s="106"/>
      <c r="QL24" s="106"/>
      <c r="QM24" s="106"/>
      <c r="QN24" s="106"/>
      <c r="QO24" s="106"/>
      <c r="QP24" s="106"/>
      <c r="QQ24" s="106"/>
      <c r="QR24" s="106"/>
      <c r="QS24" s="106"/>
      <c r="QT24" s="106"/>
      <c r="QU24" s="106"/>
      <c r="QV24" s="106"/>
      <c r="QW24" s="106"/>
      <c r="QX24" s="106"/>
      <c r="QY24" s="106"/>
      <c r="QZ24" s="106"/>
      <c r="RA24" s="106"/>
      <c r="RB24" s="106"/>
      <c r="RC24" s="106"/>
      <c r="RD24" s="106"/>
      <c r="RE24" s="106"/>
      <c r="RF24" s="106"/>
      <c r="RG24" s="106"/>
      <c r="RH24" s="106"/>
      <c r="RI24" s="106"/>
      <c r="RJ24" s="106"/>
      <c r="RK24" s="106"/>
      <c r="RL24" s="106"/>
      <c r="RM24" s="106"/>
      <c r="RN24" s="106"/>
      <c r="RO24" s="106"/>
      <c r="RP24" s="106"/>
      <c r="RQ24" s="106"/>
      <c r="RR24" s="106"/>
      <c r="RS24" s="106"/>
      <c r="RT24" s="106"/>
      <c r="RU24" s="106"/>
      <c r="RV24" s="106"/>
      <c r="RW24" s="106"/>
      <c r="RX24" s="106"/>
      <c r="RY24" s="106"/>
      <c r="RZ24" s="106"/>
      <c r="SA24" s="106"/>
      <c r="SB24" s="106"/>
      <c r="SC24" s="107"/>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7"/>
      <c r="DV25" s="2"/>
      <c r="DW25" s="2"/>
      <c r="DX25" s="2"/>
      <c r="DY25" s="2"/>
      <c r="DZ25" s="2"/>
      <c r="EA25" s="2"/>
      <c r="EB25" s="2"/>
      <c r="EC25" s="2"/>
      <c r="ED25" s="105"/>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7"/>
      <c r="IP25" s="2"/>
      <c r="IQ25" s="2"/>
      <c r="IR25" s="2"/>
      <c r="IS25" s="2"/>
      <c r="IT25" s="2"/>
      <c r="IU25" s="2"/>
      <c r="IV25" s="2"/>
      <c r="IW25" s="2"/>
      <c r="IX25" s="105"/>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N25" s="106"/>
      <c r="LO25" s="106"/>
      <c r="LP25" s="10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7"/>
      <c r="NJ25" s="2"/>
      <c r="NK25" s="2"/>
      <c r="NL25" s="2"/>
      <c r="NM25" s="2"/>
      <c r="NN25" s="2"/>
      <c r="NO25" s="2"/>
      <c r="NP25" s="2"/>
      <c r="NQ25" s="2"/>
      <c r="NR25" s="105"/>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c r="OQ25" s="106"/>
      <c r="OR25" s="106"/>
      <c r="OS25" s="106"/>
      <c r="OT25" s="106"/>
      <c r="OU25" s="106"/>
      <c r="OV25" s="106"/>
      <c r="OW25" s="106"/>
      <c r="OX25" s="106"/>
      <c r="OY25" s="106"/>
      <c r="OZ25" s="106"/>
      <c r="PA25" s="106"/>
      <c r="PB25" s="106"/>
      <c r="PC25" s="106"/>
      <c r="PD25" s="106"/>
      <c r="PE25" s="106"/>
      <c r="PF25" s="106"/>
      <c r="PG25" s="106"/>
      <c r="PH25" s="106"/>
      <c r="PI25" s="106"/>
      <c r="PJ25" s="106"/>
      <c r="PK25" s="106"/>
      <c r="PL25" s="106"/>
      <c r="PM25" s="106"/>
      <c r="PN25" s="106"/>
      <c r="PO25" s="106"/>
      <c r="PP25" s="106"/>
      <c r="PQ25" s="106"/>
      <c r="PR25" s="106"/>
      <c r="PS25" s="106"/>
      <c r="PT25" s="106"/>
      <c r="PU25" s="106"/>
      <c r="PV25" s="106"/>
      <c r="PW25" s="106"/>
      <c r="PX25" s="106"/>
      <c r="PY25" s="106"/>
      <c r="PZ25" s="106"/>
      <c r="QA25" s="106"/>
      <c r="QB25" s="106"/>
      <c r="QC25" s="106"/>
      <c r="QD25" s="106"/>
      <c r="QE25" s="106"/>
      <c r="QF25" s="106"/>
      <c r="QG25" s="106"/>
      <c r="QH25" s="106"/>
      <c r="QI25" s="106"/>
      <c r="QJ25" s="106"/>
      <c r="QK25" s="106"/>
      <c r="QL25" s="106"/>
      <c r="QM25" s="106"/>
      <c r="QN25" s="106"/>
      <c r="QO25" s="106"/>
      <c r="QP25" s="106"/>
      <c r="QQ25" s="106"/>
      <c r="QR25" s="106"/>
      <c r="QS25" s="106"/>
      <c r="QT25" s="106"/>
      <c r="QU25" s="106"/>
      <c r="QV25" s="106"/>
      <c r="QW25" s="106"/>
      <c r="QX25" s="106"/>
      <c r="QY25" s="106"/>
      <c r="QZ25" s="106"/>
      <c r="RA25" s="106"/>
      <c r="RB25" s="106"/>
      <c r="RC25" s="106"/>
      <c r="RD25" s="106"/>
      <c r="RE25" s="106"/>
      <c r="RF25" s="106"/>
      <c r="RG25" s="106"/>
      <c r="RH25" s="106"/>
      <c r="RI25" s="106"/>
      <c r="RJ25" s="106"/>
      <c r="RK25" s="106"/>
      <c r="RL25" s="106"/>
      <c r="RM25" s="106"/>
      <c r="RN25" s="106"/>
      <c r="RO25" s="106"/>
      <c r="RP25" s="106"/>
      <c r="RQ25" s="106"/>
      <c r="RR25" s="106"/>
      <c r="RS25" s="106"/>
      <c r="RT25" s="106"/>
      <c r="RU25" s="106"/>
      <c r="RV25" s="106"/>
      <c r="RW25" s="106"/>
      <c r="RX25" s="106"/>
      <c r="RY25" s="106"/>
      <c r="RZ25" s="106"/>
      <c r="SA25" s="106"/>
      <c r="SB25" s="106"/>
      <c r="SC25" s="107"/>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7"/>
      <c r="DV26" s="2"/>
      <c r="DW26" s="2"/>
      <c r="DX26" s="2"/>
      <c r="DY26" s="2"/>
      <c r="DZ26" s="2"/>
      <c r="EA26" s="2"/>
      <c r="EB26" s="2"/>
      <c r="EC26" s="2"/>
      <c r="ED26" s="105"/>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7"/>
      <c r="IP26" s="2"/>
      <c r="IQ26" s="2"/>
      <c r="IR26" s="2"/>
      <c r="IS26" s="2"/>
      <c r="IT26" s="2"/>
      <c r="IU26" s="2"/>
      <c r="IV26" s="2"/>
      <c r="IW26" s="2"/>
      <c r="IX26" s="105"/>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N26" s="106"/>
      <c r="LO26" s="106"/>
      <c r="LP26" s="10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7"/>
      <c r="NJ26" s="2"/>
      <c r="NK26" s="2"/>
      <c r="NL26" s="2"/>
      <c r="NM26" s="2"/>
      <c r="NN26" s="2"/>
      <c r="NO26" s="2"/>
      <c r="NP26" s="2"/>
      <c r="NQ26" s="2"/>
      <c r="NR26" s="105"/>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c r="OQ26" s="106"/>
      <c r="OR26" s="106"/>
      <c r="OS26" s="106"/>
      <c r="OT26" s="106"/>
      <c r="OU26" s="106"/>
      <c r="OV26" s="106"/>
      <c r="OW26" s="106"/>
      <c r="OX26" s="106"/>
      <c r="OY26" s="106"/>
      <c r="OZ26" s="106"/>
      <c r="PA26" s="106"/>
      <c r="PB26" s="106"/>
      <c r="PC26" s="106"/>
      <c r="PD26" s="106"/>
      <c r="PE26" s="106"/>
      <c r="PF26" s="106"/>
      <c r="PG26" s="106"/>
      <c r="PH26" s="106"/>
      <c r="PI26" s="106"/>
      <c r="PJ26" s="106"/>
      <c r="PK26" s="106"/>
      <c r="PL26" s="106"/>
      <c r="PM26" s="106"/>
      <c r="PN26" s="106"/>
      <c r="PO26" s="106"/>
      <c r="PP26" s="106"/>
      <c r="PQ26" s="106"/>
      <c r="PR26" s="106"/>
      <c r="PS26" s="106"/>
      <c r="PT26" s="106"/>
      <c r="PU26" s="106"/>
      <c r="PV26" s="106"/>
      <c r="PW26" s="106"/>
      <c r="PX26" s="106"/>
      <c r="PY26" s="106"/>
      <c r="PZ26" s="106"/>
      <c r="QA26" s="106"/>
      <c r="QB26" s="106"/>
      <c r="QC26" s="106"/>
      <c r="QD26" s="106"/>
      <c r="QE26" s="106"/>
      <c r="QF26" s="106"/>
      <c r="QG26" s="106"/>
      <c r="QH26" s="106"/>
      <c r="QI26" s="106"/>
      <c r="QJ26" s="106"/>
      <c r="QK26" s="106"/>
      <c r="QL26" s="106"/>
      <c r="QM26" s="106"/>
      <c r="QN26" s="106"/>
      <c r="QO26" s="106"/>
      <c r="QP26" s="106"/>
      <c r="QQ26" s="106"/>
      <c r="QR26" s="106"/>
      <c r="QS26" s="106"/>
      <c r="QT26" s="106"/>
      <c r="QU26" s="106"/>
      <c r="QV26" s="106"/>
      <c r="QW26" s="106"/>
      <c r="QX26" s="106"/>
      <c r="QY26" s="106"/>
      <c r="QZ26" s="106"/>
      <c r="RA26" s="106"/>
      <c r="RB26" s="106"/>
      <c r="RC26" s="106"/>
      <c r="RD26" s="106"/>
      <c r="RE26" s="106"/>
      <c r="RF26" s="106"/>
      <c r="RG26" s="106"/>
      <c r="RH26" s="106"/>
      <c r="RI26" s="106"/>
      <c r="RJ26" s="106"/>
      <c r="RK26" s="106"/>
      <c r="RL26" s="106"/>
      <c r="RM26" s="106"/>
      <c r="RN26" s="106"/>
      <c r="RO26" s="106"/>
      <c r="RP26" s="106"/>
      <c r="RQ26" s="106"/>
      <c r="RR26" s="106"/>
      <c r="RS26" s="106"/>
      <c r="RT26" s="106"/>
      <c r="RU26" s="106"/>
      <c r="RV26" s="106"/>
      <c r="RW26" s="106"/>
      <c r="RX26" s="106"/>
      <c r="RY26" s="106"/>
      <c r="RZ26" s="106"/>
      <c r="SA26" s="106"/>
      <c r="SB26" s="106"/>
      <c r="SC26" s="107"/>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7"/>
      <c r="DV27" s="2"/>
      <c r="DW27" s="2"/>
      <c r="DX27" s="2"/>
      <c r="DY27" s="2"/>
      <c r="DZ27" s="2"/>
      <c r="EA27" s="2"/>
      <c r="EB27" s="2"/>
      <c r="EC27" s="2"/>
      <c r="ED27" s="105"/>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7"/>
      <c r="IP27" s="2"/>
      <c r="IQ27" s="2"/>
      <c r="IR27" s="2"/>
      <c r="IS27" s="2"/>
      <c r="IT27" s="2"/>
      <c r="IU27" s="2"/>
      <c r="IV27" s="2"/>
      <c r="IW27" s="2"/>
      <c r="IX27" s="105"/>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N27" s="106"/>
      <c r="LO27" s="106"/>
      <c r="LP27" s="10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7"/>
      <c r="NJ27" s="2"/>
      <c r="NK27" s="2"/>
      <c r="NL27" s="2"/>
      <c r="NM27" s="2"/>
      <c r="NN27" s="2"/>
      <c r="NO27" s="2"/>
      <c r="NP27" s="2"/>
      <c r="NQ27" s="2"/>
      <c r="NR27" s="105"/>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c r="OQ27" s="106"/>
      <c r="OR27" s="106"/>
      <c r="OS27" s="106"/>
      <c r="OT27" s="106"/>
      <c r="OU27" s="106"/>
      <c r="OV27" s="106"/>
      <c r="OW27" s="106"/>
      <c r="OX27" s="106"/>
      <c r="OY27" s="106"/>
      <c r="OZ27" s="106"/>
      <c r="PA27" s="106"/>
      <c r="PB27" s="106"/>
      <c r="PC27" s="106"/>
      <c r="PD27" s="106"/>
      <c r="PE27" s="106"/>
      <c r="PF27" s="106"/>
      <c r="PG27" s="106"/>
      <c r="PH27" s="106"/>
      <c r="PI27" s="106"/>
      <c r="PJ27" s="106"/>
      <c r="PK27" s="106"/>
      <c r="PL27" s="106"/>
      <c r="PM27" s="106"/>
      <c r="PN27" s="106"/>
      <c r="PO27" s="106"/>
      <c r="PP27" s="106"/>
      <c r="PQ27" s="106"/>
      <c r="PR27" s="106"/>
      <c r="PS27" s="106"/>
      <c r="PT27" s="106"/>
      <c r="PU27" s="106"/>
      <c r="PV27" s="106"/>
      <c r="PW27" s="106"/>
      <c r="PX27" s="106"/>
      <c r="PY27" s="106"/>
      <c r="PZ27" s="106"/>
      <c r="QA27" s="106"/>
      <c r="QB27" s="106"/>
      <c r="QC27" s="106"/>
      <c r="QD27" s="106"/>
      <c r="QE27" s="106"/>
      <c r="QF27" s="106"/>
      <c r="QG27" s="106"/>
      <c r="QH27" s="106"/>
      <c r="QI27" s="106"/>
      <c r="QJ27" s="106"/>
      <c r="QK27" s="106"/>
      <c r="QL27" s="106"/>
      <c r="QM27" s="106"/>
      <c r="QN27" s="106"/>
      <c r="QO27" s="106"/>
      <c r="QP27" s="106"/>
      <c r="QQ27" s="106"/>
      <c r="QR27" s="106"/>
      <c r="QS27" s="106"/>
      <c r="QT27" s="106"/>
      <c r="QU27" s="106"/>
      <c r="QV27" s="106"/>
      <c r="QW27" s="106"/>
      <c r="QX27" s="106"/>
      <c r="QY27" s="106"/>
      <c r="QZ27" s="106"/>
      <c r="RA27" s="106"/>
      <c r="RB27" s="106"/>
      <c r="RC27" s="106"/>
      <c r="RD27" s="106"/>
      <c r="RE27" s="106"/>
      <c r="RF27" s="106"/>
      <c r="RG27" s="106"/>
      <c r="RH27" s="106"/>
      <c r="RI27" s="106"/>
      <c r="RJ27" s="106"/>
      <c r="RK27" s="106"/>
      <c r="RL27" s="106"/>
      <c r="RM27" s="106"/>
      <c r="RN27" s="106"/>
      <c r="RO27" s="106"/>
      <c r="RP27" s="106"/>
      <c r="RQ27" s="106"/>
      <c r="RR27" s="106"/>
      <c r="RS27" s="106"/>
      <c r="RT27" s="106"/>
      <c r="RU27" s="106"/>
      <c r="RV27" s="106"/>
      <c r="RW27" s="106"/>
      <c r="RX27" s="106"/>
      <c r="RY27" s="106"/>
      <c r="RZ27" s="106"/>
      <c r="SA27" s="106"/>
      <c r="SB27" s="106"/>
      <c r="SC27" s="107"/>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7"/>
      <c r="DV28" s="2"/>
      <c r="DW28" s="2"/>
      <c r="DX28" s="2"/>
      <c r="DY28" s="2"/>
      <c r="DZ28" s="2"/>
      <c r="EA28" s="2"/>
      <c r="EB28" s="2"/>
      <c r="EC28" s="2"/>
      <c r="ED28" s="105"/>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7"/>
      <c r="IP28" s="2"/>
      <c r="IQ28" s="2"/>
      <c r="IR28" s="2"/>
      <c r="IS28" s="2"/>
      <c r="IT28" s="2"/>
      <c r="IU28" s="2"/>
      <c r="IV28" s="2"/>
      <c r="IW28" s="2"/>
      <c r="IX28" s="105"/>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N28" s="106"/>
      <c r="LO28" s="106"/>
      <c r="LP28" s="10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7"/>
      <c r="NJ28" s="2"/>
      <c r="NK28" s="2"/>
      <c r="NL28" s="2"/>
      <c r="NM28" s="2"/>
      <c r="NN28" s="2"/>
      <c r="NO28" s="2"/>
      <c r="NP28" s="2"/>
      <c r="NQ28" s="2"/>
      <c r="NR28" s="105"/>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c r="OQ28" s="106"/>
      <c r="OR28" s="106"/>
      <c r="OS28" s="106"/>
      <c r="OT28" s="106"/>
      <c r="OU28" s="106"/>
      <c r="OV28" s="106"/>
      <c r="OW28" s="106"/>
      <c r="OX28" s="106"/>
      <c r="OY28" s="106"/>
      <c r="OZ28" s="106"/>
      <c r="PA28" s="106"/>
      <c r="PB28" s="106"/>
      <c r="PC28" s="106"/>
      <c r="PD28" s="106"/>
      <c r="PE28" s="106"/>
      <c r="PF28" s="106"/>
      <c r="PG28" s="106"/>
      <c r="PH28" s="106"/>
      <c r="PI28" s="106"/>
      <c r="PJ28" s="106"/>
      <c r="PK28" s="106"/>
      <c r="PL28" s="106"/>
      <c r="PM28" s="106"/>
      <c r="PN28" s="106"/>
      <c r="PO28" s="106"/>
      <c r="PP28" s="106"/>
      <c r="PQ28" s="106"/>
      <c r="PR28" s="106"/>
      <c r="PS28" s="106"/>
      <c r="PT28" s="106"/>
      <c r="PU28" s="106"/>
      <c r="PV28" s="106"/>
      <c r="PW28" s="106"/>
      <c r="PX28" s="106"/>
      <c r="PY28" s="106"/>
      <c r="PZ28" s="106"/>
      <c r="QA28" s="106"/>
      <c r="QB28" s="106"/>
      <c r="QC28" s="106"/>
      <c r="QD28" s="106"/>
      <c r="QE28" s="106"/>
      <c r="QF28" s="106"/>
      <c r="QG28" s="106"/>
      <c r="QH28" s="106"/>
      <c r="QI28" s="106"/>
      <c r="QJ28" s="106"/>
      <c r="QK28" s="106"/>
      <c r="QL28" s="106"/>
      <c r="QM28" s="106"/>
      <c r="QN28" s="106"/>
      <c r="QO28" s="106"/>
      <c r="QP28" s="106"/>
      <c r="QQ28" s="106"/>
      <c r="QR28" s="106"/>
      <c r="QS28" s="106"/>
      <c r="QT28" s="106"/>
      <c r="QU28" s="106"/>
      <c r="QV28" s="106"/>
      <c r="QW28" s="106"/>
      <c r="QX28" s="106"/>
      <c r="QY28" s="106"/>
      <c r="QZ28" s="106"/>
      <c r="RA28" s="106"/>
      <c r="RB28" s="106"/>
      <c r="RC28" s="106"/>
      <c r="RD28" s="106"/>
      <c r="RE28" s="106"/>
      <c r="RF28" s="106"/>
      <c r="RG28" s="106"/>
      <c r="RH28" s="106"/>
      <c r="RI28" s="106"/>
      <c r="RJ28" s="106"/>
      <c r="RK28" s="106"/>
      <c r="RL28" s="106"/>
      <c r="RM28" s="106"/>
      <c r="RN28" s="106"/>
      <c r="RO28" s="106"/>
      <c r="RP28" s="106"/>
      <c r="RQ28" s="106"/>
      <c r="RR28" s="106"/>
      <c r="RS28" s="106"/>
      <c r="RT28" s="106"/>
      <c r="RU28" s="106"/>
      <c r="RV28" s="106"/>
      <c r="RW28" s="106"/>
      <c r="RX28" s="106"/>
      <c r="RY28" s="106"/>
      <c r="RZ28" s="106"/>
      <c r="SA28" s="106"/>
      <c r="SB28" s="106"/>
      <c r="SC28" s="107"/>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8"/>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10"/>
      <c r="DV29" s="2"/>
      <c r="DW29" s="2"/>
      <c r="DX29" s="2"/>
      <c r="DY29" s="2"/>
      <c r="DZ29" s="2"/>
      <c r="EA29" s="2"/>
      <c r="EB29" s="2"/>
      <c r="EC29" s="2"/>
      <c r="ED29" s="108"/>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10"/>
      <c r="IP29" s="2"/>
      <c r="IQ29" s="2"/>
      <c r="IR29" s="2"/>
      <c r="IS29" s="2"/>
      <c r="IT29" s="2"/>
      <c r="IU29" s="2"/>
      <c r="IV29" s="2"/>
      <c r="IW29" s="2"/>
      <c r="IX29" s="108"/>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10"/>
      <c r="NJ29" s="2"/>
      <c r="NK29" s="2"/>
      <c r="NL29" s="2"/>
      <c r="NM29" s="2"/>
      <c r="NN29" s="2"/>
      <c r="NO29" s="2"/>
      <c r="NP29" s="2"/>
      <c r="NQ29" s="2"/>
      <c r="NR29" s="108"/>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10"/>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110.13</v>
      </c>
      <c r="Y32" s="121"/>
      <c r="Z32" s="121"/>
      <c r="AA32" s="121"/>
      <c r="AB32" s="121"/>
      <c r="AC32" s="121"/>
      <c r="AD32" s="121"/>
      <c r="AE32" s="121"/>
      <c r="AF32" s="121"/>
      <c r="AG32" s="121"/>
      <c r="AH32" s="121"/>
      <c r="AI32" s="121"/>
      <c r="AJ32" s="121"/>
      <c r="AK32" s="121"/>
      <c r="AL32" s="121"/>
      <c r="AM32" s="121"/>
      <c r="AN32" s="121"/>
      <c r="AO32" s="121"/>
      <c r="AP32" s="121"/>
      <c r="AQ32" s="122"/>
      <c r="AR32" s="120">
        <f>データ!U6</f>
        <v>107.82</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104.13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110.44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118.32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354.15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7918.36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6380.3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6875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5337.08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108.76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110.19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113.73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115.42</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114.11</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125.8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132.55000000000001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134.69</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133.63999999999999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140.65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732.52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819.73</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834.05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1011.55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913.57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498.01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490.39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475.44</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413.6</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398.17</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4"/>
      <c r="DV40" s="2"/>
      <c r="DW40" s="2"/>
      <c r="DX40" s="2"/>
      <c r="DY40" s="2"/>
      <c r="DZ40" s="2"/>
      <c r="EA40" s="2"/>
      <c r="EB40" s="2"/>
      <c r="EC40" s="2"/>
      <c r="ED40" s="102"/>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4"/>
      <c r="IP40" s="2"/>
      <c r="IQ40" s="2"/>
      <c r="IR40" s="2"/>
      <c r="IS40" s="2"/>
      <c r="IT40" s="2"/>
      <c r="IU40" s="2"/>
      <c r="IV40" s="2"/>
      <c r="IW40" s="2"/>
      <c r="IX40" s="102"/>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4"/>
      <c r="NJ40" s="2"/>
      <c r="NK40" s="2"/>
      <c r="NL40" s="2"/>
      <c r="NM40" s="2"/>
      <c r="NN40" s="2"/>
      <c r="NO40" s="2"/>
      <c r="NP40" s="2"/>
      <c r="NQ40" s="2"/>
      <c r="NR40" s="102"/>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c r="QR40" s="103"/>
      <c r="QS40" s="103"/>
      <c r="QT40" s="103"/>
      <c r="QU40" s="103"/>
      <c r="QV40" s="103"/>
      <c r="QW40" s="103"/>
      <c r="QX40" s="103"/>
      <c r="QY40" s="103"/>
      <c r="QZ40" s="103"/>
      <c r="RA40" s="103"/>
      <c r="RB40" s="103"/>
      <c r="RC40" s="103"/>
      <c r="RD40" s="103"/>
      <c r="RE40" s="103"/>
      <c r="RF40" s="103"/>
      <c r="RG40" s="103"/>
      <c r="RH40" s="103"/>
      <c r="RI40" s="103"/>
      <c r="RJ40" s="103"/>
      <c r="RK40" s="103"/>
      <c r="RL40" s="103"/>
      <c r="RM40" s="103"/>
      <c r="RN40" s="103"/>
      <c r="RO40" s="103"/>
      <c r="RP40" s="103"/>
      <c r="RQ40" s="103"/>
      <c r="RR40" s="103"/>
      <c r="RS40" s="103"/>
      <c r="RT40" s="103"/>
      <c r="RU40" s="103"/>
      <c r="RV40" s="103"/>
      <c r="RW40" s="103"/>
      <c r="RX40" s="103"/>
      <c r="RY40" s="103"/>
      <c r="RZ40" s="103"/>
      <c r="SA40" s="103"/>
      <c r="SB40" s="103"/>
      <c r="SC40" s="104"/>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5"/>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7"/>
      <c r="DV41" s="2"/>
      <c r="DW41" s="2"/>
      <c r="DX41" s="2"/>
      <c r="DY41" s="2"/>
      <c r="DZ41" s="2"/>
      <c r="EA41" s="2"/>
      <c r="EB41" s="2"/>
      <c r="EC41" s="2"/>
      <c r="ED41" s="105"/>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7"/>
      <c r="IP41" s="2"/>
      <c r="IQ41" s="2"/>
      <c r="IR41" s="2"/>
      <c r="IS41" s="2"/>
      <c r="IT41" s="2"/>
      <c r="IU41" s="2"/>
      <c r="IV41" s="2"/>
      <c r="IW41" s="2"/>
      <c r="IX41" s="105"/>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7"/>
      <c r="NJ41" s="2"/>
      <c r="NK41" s="2"/>
      <c r="NL41" s="2"/>
      <c r="NM41" s="2"/>
      <c r="NN41" s="2"/>
      <c r="NO41" s="2"/>
      <c r="NP41" s="2"/>
      <c r="NQ41" s="2"/>
      <c r="NR41" s="105"/>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c r="OQ41" s="106"/>
      <c r="OR41" s="106"/>
      <c r="OS41" s="106"/>
      <c r="OT41" s="106"/>
      <c r="OU41" s="106"/>
      <c r="OV41" s="106"/>
      <c r="OW41" s="106"/>
      <c r="OX41" s="106"/>
      <c r="OY41" s="106"/>
      <c r="OZ41" s="106"/>
      <c r="PA41" s="106"/>
      <c r="PB41" s="106"/>
      <c r="PC41" s="106"/>
      <c r="PD41" s="106"/>
      <c r="PE41" s="106"/>
      <c r="PF41" s="106"/>
      <c r="PG41" s="106"/>
      <c r="PH41" s="106"/>
      <c r="PI41" s="106"/>
      <c r="PJ41" s="106"/>
      <c r="PK41" s="106"/>
      <c r="PL41" s="106"/>
      <c r="PM41" s="106"/>
      <c r="PN41" s="106"/>
      <c r="PO41" s="106"/>
      <c r="PP41" s="106"/>
      <c r="PQ41" s="106"/>
      <c r="PR41" s="106"/>
      <c r="PS41" s="106"/>
      <c r="PT41" s="106"/>
      <c r="PU41" s="106"/>
      <c r="PV41" s="106"/>
      <c r="PW41" s="106"/>
      <c r="PX41" s="106"/>
      <c r="PY41" s="106"/>
      <c r="PZ41" s="106"/>
      <c r="QA41" s="106"/>
      <c r="QB41" s="106"/>
      <c r="QC41" s="106"/>
      <c r="QD41" s="106"/>
      <c r="QE41" s="106"/>
      <c r="QF41" s="106"/>
      <c r="QG41" s="106"/>
      <c r="QH41" s="106"/>
      <c r="QI41" s="106"/>
      <c r="QJ41" s="106"/>
      <c r="QK41" s="106"/>
      <c r="QL41" s="106"/>
      <c r="QM41" s="106"/>
      <c r="QN41" s="106"/>
      <c r="QO41" s="106"/>
      <c r="QP41" s="106"/>
      <c r="QQ41" s="106"/>
      <c r="QR41" s="106"/>
      <c r="QS41" s="106"/>
      <c r="QT41" s="106"/>
      <c r="QU41" s="106"/>
      <c r="QV41" s="106"/>
      <c r="QW41" s="106"/>
      <c r="QX41" s="106"/>
      <c r="QY41" s="106"/>
      <c r="QZ41" s="106"/>
      <c r="RA41" s="106"/>
      <c r="RB41" s="106"/>
      <c r="RC41" s="106"/>
      <c r="RD41" s="106"/>
      <c r="RE41" s="106"/>
      <c r="RF41" s="106"/>
      <c r="RG41" s="106"/>
      <c r="RH41" s="106"/>
      <c r="RI41" s="106"/>
      <c r="RJ41" s="106"/>
      <c r="RK41" s="106"/>
      <c r="RL41" s="106"/>
      <c r="RM41" s="106"/>
      <c r="RN41" s="106"/>
      <c r="RO41" s="106"/>
      <c r="RP41" s="106"/>
      <c r="RQ41" s="106"/>
      <c r="RR41" s="106"/>
      <c r="RS41" s="106"/>
      <c r="RT41" s="106"/>
      <c r="RU41" s="106"/>
      <c r="RV41" s="106"/>
      <c r="RW41" s="106"/>
      <c r="RX41" s="106"/>
      <c r="RY41" s="106"/>
      <c r="RZ41" s="106"/>
      <c r="SA41" s="106"/>
      <c r="SB41" s="106"/>
      <c r="SC41" s="107"/>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7"/>
      <c r="DV42" s="2"/>
      <c r="DW42" s="2"/>
      <c r="DX42" s="2"/>
      <c r="DY42" s="2"/>
      <c r="DZ42" s="2"/>
      <c r="EA42" s="2"/>
      <c r="EB42" s="2"/>
      <c r="EC42" s="2"/>
      <c r="ED42" s="105"/>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7"/>
      <c r="IP42" s="2"/>
      <c r="IQ42" s="2"/>
      <c r="IR42" s="2"/>
      <c r="IS42" s="2"/>
      <c r="IT42" s="2"/>
      <c r="IU42" s="2"/>
      <c r="IV42" s="2"/>
      <c r="IW42" s="2"/>
      <c r="IX42" s="105"/>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7"/>
      <c r="NJ42" s="2"/>
      <c r="NK42" s="2"/>
      <c r="NL42" s="2"/>
      <c r="NM42" s="2"/>
      <c r="NN42" s="2"/>
      <c r="NO42" s="2"/>
      <c r="NP42" s="2"/>
      <c r="NQ42" s="2"/>
      <c r="NR42" s="105"/>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c r="PI42" s="106"/>
      <c r="PJ42" s="106"/>
      <c r="PK42" s="106"/>
      <c r="PL42" s="106"/>
      <c r="PM42" s="106"/>
      <c r="PN42" s="106"/>
      <c r="PO42" s="106"/>
      <c r="PP42" s="106"/>
      <c r="PQ42" s="106"/>
      <c r="PR42" s="106"/>
      <c r="PS42" s="106"/>
      <c r="PT42" s="106"/>
      <c r="PU42" s="106"/>
      <c r="PV42" s="106"/>
      <c r="PW42" s="106"/>
      <c r="PX42" s="106"/>
      <c r="PY42" s="106"/>
      <c r="PZ42" s="106"/>
      <c r="QA42" s="106"/>
      <c r="QB42" s="106"/>
      <c r="QC42" s="106"/>
      <c r="QD42" s="106"/>
      <c r="QE42" s="106"/>
      <c r="QF42" s="106"/>
      <c r="QG42" s="106"/>
      <c r="QH42" s="106"/>
      <c r="QI42" s="106"/>
      <c r="QJ42" s="106"/>
      <c r="QK42" s="106"/>
      <c r="QL42" s="106"/>
      <c r="QM42" s="106"/>
      <c r="QN42" s="106"/>
      <c r="QO42" s="106"/>
      <c r="QP42" s="106"/>
      <c r="QQ42" s="106"/>
      <c r="QR42" s="106"/>
      <c r="QS42" s="106"/>
      <c r="QT42" s="106"/>
      <c r="QU42" s="106"/>
      <c r="QV42" s="106"/>
      <c r="QW42" s="106"/>
      <c r="QX42" s="106"/>
      <c r="QY42" s="106"/>
      <c r="QZ42" s="106"/>
      <c r="RA42" s="106"/>
      <c r="RB42" s="106"/>
      <c r="RC42" s="106"/>
      <c r="RD42" s="106"/>
      <c r="RE42" s="106"/>
      <c r="RF42" s="106"/>
      <c r="RG42" s="106"/>
      <c r="RH42" s="106"/>
      <c r="RI42" s="106"/>
      <c r="RJ42" s="106"/>
      <c r="RK42" s="106"/>
      <c r="RL42" s="106"/>
      <c r="RM42" s="106"/>
      <c r="RN42" s="106"/>
      <c r="RO42" s="106"/>
      <c r="RP42" s="106"/>
      <c r="RQ42" s="106"/>
      <c r="RR42" s="106"/>
      <c r="RS42" s="106"/>
      <c r="RT42" s="106"/>
      <c r="RU42" s="106"/>
      <c r="RV42" s="106"/>
      <c r="RW42" s="106"/>
      <c r="RX42" s="106"/>
      <c r="RY42" s="106"/>
      <c r="RZ42" s="106"/>
      <c r="SA42" s="106"/>
      <c r="SB42" s="106"/>
      <c r="SC42" s="107"/>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7"/>
      <c r="DV43" s="2"/>
      <c r="DW43" s="2"/>
      <c r="DX43" s="2"/>
      <c r="DY43" s="2"/>
      <c r="DZ43" s="2"/>
      <c r="EA43" s="2"/>
      <c r="EB43" s="2"/>
      <c r="EC43" s="2"/>
      <c r="ED43" s="105"/>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7"/>
      <c r="IP43" s="2"/>
      <c r="IQ43" s="2"/>
      <c r="IR43" s="2"/>
      <c r="IS43" s="2"/>
      <c r="IT43" s="2"/>
      <c r="IU43" s="2"/>
      <c r="IV43" s="2"/>
      <c r="IW43" s="2"/>
      <c r="IX43" s="105"/>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7"/>
      <c r="NJ43" s="2"/>
      <c r="NK43" s="2"/>
      <c r="NL43" s="2"/>
      <c r="NM43" s="2"/>
      <c r="NN43" s="2"/>
      <c r="NO43" s="2"/>
      <c r="NP43" s="2"/>
      <c r="NQ43" s="2"/>
      <c r="NR43" s="105"/>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c r="PI43" s="106"/>
      <c r="PJ43" s="106"/>
      <c r="PK43" s="106"/>
      <c r="PL43" s="106"/>
      <c r="PM43" s="106"/>
      <c r="PN43" s="106"/>
      <c r="PO43" s="106"/>
      <c r="PP43" s="106"/>
      <c r="PQ43" s="106"/>
      <c r="PR43" s="106"/>
      <c r="PS43" s="106"/>
      <c r="PT43" s="106"/>
      <c r="PU43" s="106"/>
      <c r="PV43" s="106"/>
      <c r="PW43" s="106"/>
      <c r="PX43" s="106"/>
      <c r="PY43" s="106"/>
      <c r="PZ43" s="106"/>
      <c r="QA43" s="106"/>
      <c r="QB43" s="106"/>
      <c r="QC43" s="106"/>
      <c r="QD43" s="106"/>
      <c r="QE43" s="106"/>
      <c r="QF43" s="106"/>
      <c r="QG43" s="106"/>
      <c r="QH43" s="106"/>
      <c r="QI43" s="106"/>
      <c r="QJ43" s="106"/>
      <c r="QK43" s="106"/>
      <c r="QL43" s="106"/>
      <c r="QM43" s="106"/>
      <c r="QN43" s="106"/>
      <c r="QO43" s="106"/>
      <c r="QP43" s="106"/>
      <c r="QQ43" s="106"/>
      <c r="QR43" s="106"/>
      <c r="QS43" s="106"/>
      <c r="QT43" s="106"/>
      <c r="QU43" s="106"/>
      <c r="QV43" s="106"/>
      <c r="QW43" s="106"/>
      <c r="QX43" s="106"/>
      <c r="QY43" s="106"/>
      <c r="QZ43" s="106"/>
      <c r="RA43" s="106"/>
      <c r="RB43" s="106"/>
      <c r="RC43" s="106"/>
      <c r="RD43" s="106"/>
      <c r="RE43" s="106"/>
      <c r="RF43" s="106"/>
      <c r="RG43" s="106"/>
      <c r="RH43" s="106"/>
      <c r="RI43" s="106"/>
      <c r="RJ43" s="106"/>
      <c r="RK43" s="106"/>
      <c r="RL43" s="106"/>
      <c r="RM43" s="106"/>
      <c r="RN43" s="106"/>
      <c r="RO43" s="106"/>
      <c r="RP43" s="106"/>
      <c r="RQ43" s="106"/>
      <c r="RR43" s="106"/>
      <c r="RS43" s="106"/>
      <c r="RT43" s="106"/>
      <c r="RU43" s="106"/>
      <c r="RV43" s="106"/>
      <c r="RW43" s="106"/>
      <c r="RX43" s="106"/>
      <c r="RY43" s="106"/>
      <c r="RZ43" s="106"/>
      <c r="SA43" s="106"/>
      <c r="SB43" s="106"/>
      <c r="SC43" s="107"/>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7"/>
      <c r="DV44" s="2"/>
      <c r="DW44" s="2"/>
      <c r="DX44" s="2"/>
      <c r="DY44" s="2"/>
      <c r="DZ44" s="2"/>
      <c r="EA44" s="2"/>
      <c r="EB44" s="2"/>
      <c r="EC44" s="2"/>
      <c r="ED44" s="105"/>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7"/>
      <c r="IP44" s="2"/>
      <c r="IQ44" s="2"/>
      <c r="IR44" s="2"/>
      <c r="IS44" s="2"/>
      <c r="IT44" s="2"/>
      <c r="IU44" s="2"/>
      <c r="IV44" s="2"/>
      <c r="IW44" s="2"/>
      <c r="IX44" s="105"/>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7"/>
      <c r="NJ44" s="2"/>
      <c r="NK44" s="2"/>
      <c r="NL44" s="2"/>
      <c r="NM44" s="2"/>
      <c r="NN44" s="2"/>
      <c r="NO44" s="2"/>
      <c r="NP44" s="2"/>
      <c r="NQ44" s="2"/>
      <c r="NR44" s="105"/>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c r="PI44" s="106"/>
      <c r="PJ44" s="106"/>
      <c r="PK44" s="106"/>
      <c r="PL44" s="106"/>
      <c r="PM44" s="106"/>
      <c r="PN44" s="106"/>
      <c r="PO44" s="106"/>
      <c r="PP44" s="106"/>
      <c r="PQ44" s="106"/>
      <c r="PR44" s="106"/>
      <c r="PS44" s="106"/>
      <c r="PT44" s="106"/>
      <c r="PU44" s="106"/>
      <c r="PV44" s="106"/>
      <c r="PW44" s="106"/>
      <c r="PX44" s="106"/>
      <c r="PY44" s="106"/>
      <c r="PZ44" s="106"/>
      <c r="QA44" s="106"/>
      <c r="QB44" s="106"/>
      <c r="QC44" s="106"/>
      <c r="QD44" s="106"/>
      <c r="QE44" s="106"/>
      <c r="QF44" s="106"/>
      <c r="QG44" s="106"/>
      <c r="QH44" s="106"/>
      <c r="QI44" s="106"/>
      <c r="QJ44" s="106"/>
      <c r="QK44" s="106"/>
      <c r="QL44" s="106"/>
      <c r="QM44" s="106"/>
      <c r="QN44" s="106"/>
      <c r="QO44" s="106"/>
      <c r="QP44" s="106"/>
      <c r="QQ44" s="106"/>
      <c r="QR44" s="106"/>
      <c r="QS44" s="106"/>
      <c r="QT44" s="106"/>
      <c r="QU44" s="106"/>
      <c r="QV44" s="106"/>
      <c r="QW44" s="106"/>
      <c r="QX44" s="106"/>
      <c r="QY44" s="106"/>
      <c r="QZ44" s="106"/>
      <c r="RA44" s="106"/>
      <c r="RB44" s="106"/>
      <c r="RC44" s="106"/>
      <c r="RD44" s="106"/>
      <c r="RE44" s="106"/>
      <c r="RF44" s="106"/>
      <c r="RG44" s="106"/>
      <c r="RH44" s="106"/>
      <c r="RI44" s="106"/>
      <c r="RJ44" s="106"/>
      <c r="RK44" s="106"/>
      <c r="RL44" s="106"/>
      <c r="RM44" s="106"/>
      <c r="RN44" s="106"/>
      <c r="RO44" s="106"/>
      <c r="RP44" s="106"/>
      <c r="RQ44" s="106"/>
      <c r="RR44" s="106"/>
      <c r="RS44" s="106"/>
      <c r="RT44" s="106"/>
      <c r="RU44" s="106"/>
      <c r="RV44" s="106"/>
      <c r="RW44" s="106"/>
      <c r="RX44" s="106"/>
      <c r="RY44" s="106"/>
      <c r="RZ44" s="106"/>
      <c r="SA44" s="106"/>
      <c r="SB44" s="106"/>
      <c r="SC44" s="107"/>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7"/>
      <c r="DV45" s="2"/>
      <c r="DW45" s="2"/>
      <c r="DX45" s="2"/>
      <c r="DY45" s="2"/>
      <c r="DZ45" s="2"/>
      <c r="EA45" s="2"/>
      <c r="EB45" s="2"/>
      <c r="EC45" s="2"/>
      <c r="ED45" s="105"/>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7"/>
      <c r="IP45" s="2"/>
      <c r="IQ45" s="2"/>
      <c r="IR45" s="2"/>
      <c r="IS45" s="2"/>
      <c r="IT45" s="2"/>
      <c r="IU45" s="2"/>
      <c r="IV45" s="2"/>
      <c r="IW45" s="2"/>
      <c r="IX45" s="105"/>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7"/>
      <c r="NJ45" s="2"/>
      <c r="NK45" s="2"/>
      <c r="NL45" s="2"/>
      <c r="NM45" s="2"/>
      <c r="NN45" s="2"/>
      <c r="NO45" s="2"/>
      <c r="NP45" s="2"/>
      <c r="NQ45" s="2"/>
      <c r="NR45" s="105"/>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c r="PI45" s="106"/>
      <c r="PJ45" s="106"/>
      <c r="PK45" s="106"/>
      <c r="PL45" s="106"/>
      <c r="PM45" s="106"/>
      <c r="PN45" s="106"/>
      <c r="PO45" s="106"/>
      <c r="PP45" s="106"/>
      <c r="PQ45" s="106"/>
      <c r="PR45" s="106"/>
      <c r="PS45" s="106"/>
      <c r="PT45" s="106"/>
      <c r="PU45" s="106"/>
      <c r="PV45" s="106"/>
      <c r="PW45" s="106"/>
      <c r="PX45" s="106"/>
      <c r="PY45" s="106"/>
      <c r="PZ45" s="106"/>
      <c r="QA45" s="106"/>
      <c r="QB45" s="106"/>
      <c r="QC45" s="106"/>
      <c r="QD45" s="106"/>
      <c r="QE45" s="106"/>
      <c r="QF45" s="106"/>
      <c r="QG45" s="106"/>
      <c r="QH45" s="106"/>
      <c r="QI45" s="106"/>
      <c r="QJ45" s="106"/>
      <c r="QK45" s="106"/>
      <c r="QL45" s="106"/>
      <c r="QM45" s="106"/>
      <c r="QN45" s="106"/>
      <c r="QO45" s="106"/>
      <c r="QP45" s="106"/>
      <c r="QQ45" s="106"/>
      <c r="QR45" s="106"/>
      <c r="QS45" s="106"/>
      <c r="QT45" s="106"/>
      <c r="QU45" s="106"/>
      <c r="QV45" s="106"/>
      <c r="QW45" s="106"/>
      <c r="QX45" s="106"/>
      <c r="QY45" s="106"/>
      <c r="QZ45" s="106"/>
      <c r="RA45" s="106"/>
      <c r="RB45" s="106"/>
      <c r="RC45" s="106"/>
      <c r="RD45" s="106"/>
      <c r="RE45" s="106"/>
      <c r="RF45" s="106"/>
      <c r="RG45" s="106"/>
      <c r="RH45" s="106"/>
      <c r="RI45" s="106"/>
      <c r="RJ45" s="106"/>
      <c r="RK45" s="106"/>
      <c r="RL45" s="106"/>
      <c r="RM45" s="106"/>
      <c r="RN45" s="106"/>
      <c r="RO45" s="106"/>
      <c r="RP45" s="106"/>
      <c r="RQ45" s="106"/>
      <c r="RR45" s="106"/>
      <c r="RS45" s="106"/>
      <c r="RT45" s="106"/>
      <c r="RU45" s="106"/>
      <c r="RV45" s="106"/>
      <c r="RW45" s="106"/>
      <c r="RX45" s="106"/>
      <c r="RY45" s="106"/>
      <c r="RZ45" s="106"/>
      <c r="SA45" s="106"/>
      <c r="SB45" s="106"/>
      <c r="SC45" s="107"/>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7"/>
      <c r="DV46" s="2"/>
      <c r="DW46" s="2"/>
      <c r="DX46" s="2"/>
      <c r="DY46" s="2"/>
      <c r="DZ46" s="2"/>
      <c r="EA46" s="2"/>
      <c r="EB46" s="2"/>
      <c r="EC46" s="2"/>
      <c r="ED46" s="105"/>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7"/>
      <c r="IP46" s="2"/>
      <c r="IQ46" s="2"/>
      <c r="IR46" s="2"/>
      <c r="IS46" s="2"/>
      <c r="IT46" s="2"/>
      <c r="IU46" s="2"/>
      <c r="IV46" s="2"/>
      <c r="IW46" s="2"/>
      <c r="IX46" s="105"/>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7"/>
      <c r="NJ46" s="2"/>
      <c r="NK46" s="2"/>
      <c r="NL46" s="2"/>
      <c r="NM46" s="2"/>
      <c r="NN46" s="2"/>
      <c r="NO46" s="2"/>
      <c r="NP46" s="2"/>
      <c r="NQ46" s="2"/>
      <c r="NR46" s="105"/>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c r="PI46" s="106"/>
      <c r="PJ46" s="106"/>
      <c r="PK46" s="106"/>
      <c r="PL46" s="106"/>
      <c r="PM46" s="106"/>
      <c r="PN46" s="106"/>
      <c r="PO46" s="106"/>
      <c r="PP46" s="106"/>
      <c r="PQ46" s="106"/>
      <c r="PR46" s="106"/>
      <c r="PS46" s="106"/>
      <c r="PT46" s="106"/>
      <c r="PU46" s="106"/>
      <c r="PV46" s="106"/>
      <c r="PW46" s="106"/>
      <c r="PX46" s="106"/>
      <c r="PY46" s="106"/>
      <c r="PZ46" s="106"/>
      <c r="QA46" s="106"/>
      <c r="QB46" s="106"/>
      <c r="QC46" s="106"/>
      <c r="QD46" s="106"/>
      <c r="QE46" s="106"/>
      <c r="QF46" s="106"/>
      <c r="QG46" s="106"/>
      <c r="QH46" s="106"/>
      <c r="QI46" s="106"/>
      <c r="QJ46" s="106"/>
      <c r="QK46" s="106"/>
      <c r="QL46" s="106"/>
      <c r="QM46" s="106"/>
      <c r="QN46" s="106"/>
      <c r="QO46" s="106"/>
      <c r="QP46" s="106"/>
      <c r="QQ46" s="106"/>
      <c r="QR46" s="106"/>
      <c r="QS46" s="106"/>
      <c r="QT46" s="106"/>
      <c r="QU46" s="106"/>
      <c r="QV46" s="106"/>
      <c r="QW46" s="106"/>
      <c r="QX46" s="106"/>
      <c r="QY46" s="106"/>
      <c r="QZ46" s="106"/>
      <c r="RA46" s="106"/>
      <c r="RB46" s="106"/>
      <c r="RC46" s="106"/>
      <c r="RD46" s="106"/>
      <c r="RE46" s="106"/>
      <c r="RF46" s="106"/>
      <c r="RG46" s="106"/>
      <c r="RH46" s="106"/>
      <c r="RI46" s="106"/>
      <c r="RJ46" s="106"/>
      <c r="RK46" s="106"/>
      <c r="RL46" s="106"/>
      <c r="RM46" s="106"/>
      <c r="RN46" s="106"/>
      <c r="RO46" s="106"/>
      <c r="RP46" s="106"/>
      <c r="RQ46" s="106"/>
      <c r="RR46" s="106"/>
      <c r="RS46" s="106"/>
      <c r="RT46" s="106"/>
      <c r="RU46" s="106"/>
      <c r="RV46" s="106"/>
      <c r="RW46" s="106"/>
      <c r="RX46" s="106"/>
      <c r="RY46" s="106"/>
      <c r="RZ46" s="106"/>
      <c r="SA46" s="106"/>
      <c r="SB46" s="106"/>
      <c r="SC46" s="107"/>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7"/>
      <c r="DV47" s="2"/>
      <c r="DW47" s="2"/>
      <c r="DX47" s="2"/>
      <c r="DY47" s="2"/>
      <c r="DZ47" s="2"/>
      <c r="EA47" s="2"/>
      <c r="EB47" s="2"/>
      <c r="EC47" s="2"/>
      <c r="ED47" s="105"/>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7"/>
      <c r="IP47" s="2"/>
      <c r="IQ47" s="2"/>
      <c r="IR47" s="2"/>
      <c r="IS47" s="2"/>
      <c r="IT47" s="2"/>
      <c r="IU47" s="2"/>
      <c r="IV47" s="2"/>
      <c r="IW47" s="2"/>
      <c r="IX47" s="105"/>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7"/>
      <c r="NJ47" s="2"/>
      <c r="NK47" s="2"/>
      <c r="NL47" s="2"/>
      <c r="NM47" s="2"/>
      <c r="NN47" s="2"/>
      <c r="NO47" s="2"/>
      <c r="NP47" s="2"/>
      <c r="NQ47" s="2"/>
      <c r="NR47" s="105"/>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7"/>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05"/>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7"/>
      <c r="DV48" s="2"/>
      <c r="DW48" s="2"/>
      <c r="DX48" s="2"/>
      <c r="DY48" s="2"/>
      <c r="DZ48" s="2"/>
      <c r="EA48" s="2"/>
      <c r="EB48" s="2"/>
      <c r="EC48" s="2"/>
      <c r="ED48" s="105"/>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7"/>
      <c r="IP48" s="2"/>
      <c r="IQ48" s="2"/>
      <c r="IR48" s="2"/>
      <c r="IS48" s="2"/>
      <c r="IT48" s="2"/>
      <c r="IU48" s="2"/>
      <c r="IV48" s="2"/>
      <c r="IW48" s="2"/>
      <c r="IX48" s="105"/>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7"/>
      <c r="NJ48" s="2"/>
      <c r="NK48" s="2"/>
      <c r="NL48" s="2"/>
      <c r="NM48" s="2"/>
      <c r="NN48" s="2"/>
      <c r="NO48" s="2"/>
      <c r="NP48" s="2"/>
      <c r="NQ48" s="2"/>
      <c r="NR48" s="105"/>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7"/>
      <c r="SD48" s="2"/>
      <c r="SE48" s="2"/>
      <c r="SF48" s="2"/>
      <c r="SG48" s="2"/>
      <c r="SH48" s="2"/>
      <c r="SI48" s="2"/>
      <c r="SJ48" s="2"/>
      <c r="SK48" s="14"/>
      <c r="SL48" s="2"/>
      <c r="SM48" s="129" t="s">
        <v>105</v>
      </c>
      <c r="SN48" s="130"/>
      <c r="SO48" s="130"/>
      <c r="SP48" s="130"/>
      <c r="SQ48" s="130"/>
      <c r="SR48" s="130"/>
      <c r="SS48" s="130"/>
      <c r="ST48" s="130"/>
      <c r="SU48" s="130"/>
      <c r="SV48" s="130"/>
      <c r="SW48" s="130"/>
      <c r="SX48" s="130"/>
      <c r="SY48" s="130"/>
      <c r="SZ48" s="130"/>
      <c r="TA48" s="131"/>
    </row>
    <row r="49" spans="1:521" ht="13.5" customHeight="1" x14ac:dyDescent="0.2">
      <c r="A49" s="2"/>
      <c r="B49" s="13"/>
      <c r="C49" s="2"/>
      <c r="D49" s="2"/>
      <c r="E49" s="2"/>
      <c r="F49" s="2"/>
      <c r="G49" s="2"/>
      <c r="H49" s="2"/>
      <c r="I49" s="2"/>
      <c r="J49" s="105"/>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7"/>
      <c r="DV49" s="2"/>
      <c r="DW49" s="2"/>
      <c r="DX49" s="2"/>
      <c r="DY49" s="2"/>
      <c r="DZ49" s="2"/>
      <c r="EA49" s="2"/>
      <c r="EB49" s="2"/>
      <c r="EC49" s="2"/>
      <c r="ED49" s="105"/>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7"/>
      <c r="IP49" s="2"/>
      <c r="IQ49" s="2"/>
      <c r="IR49" s="2"/>
      <c r="IS49" s="2"/>
      <c r="IT49" s="2"/>
      <c r="IU49" s="2"/>
      <c r="IV49" s="2"/>
      <c r="IW49" s="2"/>
      <c r="IX49" s="105"/>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7"/>
      <c r="NJ49" s="2"/>
      <c r="NK49" s="2"/>
      <c r="NL49" s="2"/>
      <c r="NM49" s="2"/>
      <c r="NN49" s="2"/>
      <c r="NO49" s="2"/>
      <c r="NP49" s="2"/>
      <c r="NQ49" s="2"/>
      <c r="NR49" s="105"/>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7"/>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2">
      <c r="A50" s="2"/>
      <c r="B50" s="13"/>
      <c r="C50" s="2"/>
      <c r="D50" s="2"/>
      <c r="E50" s="2"/>
      <c r="F50" s="2"/>
      <c r="G50" s="2"/>
      <c r="H50" s="2"/>
      <c r="I50" s="2"/>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7"/>
      <c r="DV50" s="2"/>
      <c r="DW50" s="2"/>
      <c r="DX50" s="2"/>
      <c r="DY50" s="2"/>
      <c r="DZ50" s="2"/>
      <c r="EA50" s="2"/>
      <c r="EB50" s="2"/>
      <c r="EC50" s="2"/>
      <c r="ED50" s="105"/>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7"/>
      <c r="IP50" s="2"/>
      <c r="IQ50" s="2"/>
      <c r="IR50" s="2"/>
      <c r="IS50" s="2"/>
      <c r="IT50" s="2"/>
      <c r="IU50" s="2"/>
      <c r="IV50" s="2"/>
      <c r="IW50" s="2"/>
      <c r="IX50" s="105"/>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7"/>
      <c r="NJ50" s="2"/>
      <c r="NK50" s="2"/>
      <c r="NL50" s="2"/>
      <c r="NM50" s="2"/>
      <c r="NN50" s="2"/>
      <c r="NO50" s="2"/>
      <c r="NP50" s="2"/>
      <c r="NQ50" s="2"/>
      <c r="NR50" s="105"/>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7"/>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2">
      <c r="A51" s="2"/>
      <c r="B51" s="13"/>
      <c r="C51" s="2"/>
      <c r="D51" s="2"/>
      <c r="E51" s="2"/>
      <c r="F51" s="2"/>
      <c r="G51" s="2"/>
      <c r="H51" s="2"/>
      <c r="I51" s="2"/>
      <c r="J51" s="10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7"/>
      <c r="DV51" s="2"/>
      <c r="DW51" s="2"/>
      <c r="DX51" s="2"/>
      <c r="DY51" s="2"/>
      <c r="DZ51" s="2"/>
      <c r="EA51" s="2"/>
      <c r="EB51" s="2"/>
      <c r="EC51" s="2"/>
      <c r="ED51" s="105"/>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7"/>
      <c r="IP51" s="2"/>
      <c r="IQ51" s="2"/>
      <c r="IR51" s="2"/>
      <c r="IS51" s="2"/>
      <c r="IT51" s="2"/>
      <c r="IU51" s="2"/>
      <c r="IV51" s="2"/>
      <c r="IW51" s="2"/>
      <c r="IX51" s="105"/>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7"/>
      <c r="NJ51" s="2"/>
      <c r="NK51" s="2"/>
      <c r="NL51" s="2"/>
      <c r="NM51" s="2"/>
      <c r="NN51" s="2"/>
      <c r="NO51" s="2"/>
      <c r="NP51" s="2"/>
      <c r="NQ51" s="2"/>
      <c r="NR51" s="105"/>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7"/>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2">
      <c r="A52" s="2"/>
      <c r="B52" s="13"/>
      <c r="C52" s="2"/>
      <c r="D52" s="2"/>
      <c r="E52" s="2"/>
      <c r="F52" s="2"/>
      <c r="G52" s="2"/>
      <c r="H52" s="2"/>
      <c r="I52" s="2"/>
      <c r="J52" s="108"/>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10"/>
      <c r="DV52" s="2"/>
      <c r="DW52" s="2"/>
      <c r="DX52" s="2"/>
      <c r="DY52" s="2"/>
      <c r="DZ52" s="2"/>
      <c r="EA52" s="2"/>
      <c r="EB52" s="2"/>
      <c r="EC52" s="2"/>
      <c r="ED52" s="108"/>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10"/>
      <c r="IP52" s="2"/>
      <c r="IQ52" s="2"/>
      <c r="IR52" s="2"/>
      <c r="IS52" s="2"/>
      <c r="IT52" s="2"/>
      <c r="IU52" s="2"/>
      <c r="IV52" s="2"/>
      <c r="IW52" s="2"/>
      <c r="IX52" s="108"/>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09"/>
      <c r="KA52" s="109"/>
      <c r="KB52" s="109"/>
      <c r="KC52" s="109"/>
      <c r="KD52" s="109"/>
      <c r="KE52" s="109"/>
      <c r="KF52" s="109"/>
      <c r="KG52" s="109"/>
      <c r="KH52" s="109"/>
      <c r="KI52" s="109"/>
      <c r="KJ52" s="109"/>
      <c r="KK52" s="109"/>
      <c r="KL52" s="109"/>
      <c r="KM52" s="109"/>
      <c r="KN52" s="109"/>
      <c r="KO52" s="109"/>
      <c r="KP52" s="109"/>
      <c r="KQ52" s="109"/>
      <c r="KR52" s="109"/>
      <c r="KS52" s="109"/>
      <c r="KT52" s="109"/>
      <c r="KU52" s="109"/>
      <c r="KV52" s="109"/>
      <c r="KW52" s="109"/>
      <c r="KX52" s="109"/>
      <c r="KY52" s="109"/>
      <c r="KZ52" s="109"/>
      <c r="LA52" s="109"/>
      <c r="LB52" s="109"/>
      <c r="LC52" s="109"/>
      <c r="LD52" s="109"/>
      <c r="LE52" s="109"/>
      <c r="LF52" s="109"/>
      <c r="LG52" s="109"/>
      <c r="LH52" s="109"/>
      <c r="LI52" s="109"/>
      <c r="LJ52" s="109"/>
      <c r="LK52" s="109"/>
      <c r="LL52" s="109"/>
      <c r="LM52" s="109"/>
      <c r="LN52" s="109"/>
      <c r="LO52" s="109"/>
      <c r="LP52" s="109"/>
      <c r="LQ52" s="109"/>
      <c r="LR52" s="109"/>
      <c r="LS52" s="109"/>
      <c r="LT52" s="109"/>
      <c r="LU52" s="109"/>
      <c r="LV52" s="109"/>
      <c r="LW52" s="109"/>
      <c r="LX52" s="109"/>
      <c r="LY52" s="109"/>
      <c r="LZ52" s="109"/>
      <c r="MA52" s="109"/>
      <c r="MB52" s="109"/>
      <c r="MC52" s="109"/>
      <c r="MD52" s="109"/>
      <c r="ME52" s="109"/>
      <c r="MF52" s="109"/>
      <c r="MG52" s="109"/>
      <c r="MH52" s="109"/>
      <c r="MI52" s="109"/>
      <c r="MJ52" s="109"/>
      <c r="MK52" s="109"/>
      <c r="ML52" s="109"/>
      <c r="MM52" s="109"/>
      <c r="MN52" s="109"/>
      <c r="MO52" s="109"/>
      <c r="MP52" s="109"/>
      <c r="MQ52" s="109"/>
      <c r="MR52" s="109"/>
      <c r="MS52" s="109"/>
      <c r="MT52" s="109"/>
      <c r="MU52" s="109"/>
      <c r="MV52" s="109"/>
      <c r="MW52" s="109"/>
      <c r="MX52" s="109"/>
      <c r="MY52" s="109"/>
      <c r="MZ52" s="109"/>
      <c r="NA52" s="109"/>
      <c r="NB52" s="109"/>
      <c r="NC52" s="109"/>
      <c r="ND52" s="109"/>
      <c r="NE52" s="109"/>
      <c r="NF52" s="109"/>
      <c r="NG52" s="109"/>
      <c r="NH52" s="109"/>
      <c r="NI52" s="110"/>
      <c r="NJ52" s="2"/>
      <c r="NK52" s="2"/>
      <c r="NL52" s="2"/>
      <c r="NM52" s="2"/>
      <c r="NN52" s="2"/>
      <c r="NO52" s="2"/>
      <c r="NP52" s="2"/>
      <c r="NQ52" s="2"/>
      <c r="NR52" s="108"/>
      <c r="NS52" s="109"/>
      <c r="NT52" s="109"/>
      <c r="NU52" s="109"/>
      <c r="NV52" s="109"/>
      <c r="NW52" s="109"/>
      <c r="NX52" s="109"/>
      <c r="NY52" s="109"/>
      <c r="NZ52" s="109"/>
      <c r="OA52" s="109"/>
      <c r="OB52" s="109"/>
      <c r="OC52" s="109"/>
      <c r="OD52" s="109"/>
      <c r="OE52" s="109"/>
      <c r="OF52" s="109"/>
      <c r="OG52" s="109"/>
      <c r="OH52" s="109"/>
      <c r="OI52" s="109"/>
      <c r="OJ52" s="109"/>
      <c r="OK52" s="109"/>
      <c r="OL52" s="109"/>
      <c r="OM52" s="109"/>
      <c r="ON52" s="109"/>
      <c r="OO52" s="109"/>
      <c r="OP52" s="109"/>
      <c r="OQ52" s="109"/>
      <c r="OR52" s="109"/>
      <c r="OS52" s="109"/>
      <c r="OT52" s="109"/>
      <c r="OU52" s="109"/>
      <c r="OV52" s="109"/>
      <c r="OW52" s="109"/>
      <c r="OX52" s="109"/>
      <c r="OY52" s="109"/>
      <c r="OZ52" s="109"/>
      <c r="PA52" s="109"/>
      <c r="PB52" s="109"/>
      <c r="PC52" s="109"/>
      <c r="PD52" s="109"/>
      <c r="PE52" s="109"/>
      <c r="PF52" s="109"/>
      <c r="PG52" s="109"/>
      <c r="PH52" s="109"/>
      <c r="PI52" s="109"/>
      <c r="PJ52" s="109"/>
      <c r="PK52" s="109"/>
      <c r="PL52" s="109"/>
      <c r="PM52" s="109"/>
      <c r="PN52" s="109"/>
      <c r="PO52" s="109"/>
      <c r="PP52" s="109"/>
      <c r="PQ52" s="109"/>
      <c r="PR52" s="109"/>
      <c r="PS52" s="109"/>
      <c r="PT52" s="109"/>
      <c r="PU52" s="109"/>
      <c r="PV52" s="109"/>
      <c r="PW52" s="109"/>
      <c r="PX52" s="109"/>
      <c r="PY52" s="109"/>
      <c r="PZ52" s="109"/>
      <c r="QA52" s="109"/>
      <c r="QB52" s="109"/>
      <c r="QC52" s="109"/>
      <c r="QD52" s="109"/>
      <c r="QE52" s="109"/>
      <c r="QF52" s="109"/>
      <c r="QG52" s="109"/>
      <c r="QH52" s="109"/>
      <c r="QI52" s="109"/>
      <c r="QJ52" s="109"/>
      <c r="QK52" s="109"/>
      <c r="QL52" s="109"/>
      <c r="QM52" s="109"/>
      <c r="QN52" s="109"/>
      <c r="QO52" s="109"/>
      <c r="QP52" s="109"/>
      <c r="QQ52" s="109"/>
      <c r="QR52" s="109"/>
      <c r="QS52" s="109"/>
      <c r="QT52" s="109"/>
      <c r="QU52" s="109"/>
      <c r="QV52" s="109"/>
      <c r="QW52" s="109"/>
      <c r="QX52" s="109"/>
      <c r="QY52" s="109"/>
      <c r="QZ52" s="109"/>
      <c r="RA52" s="109"/>
      <c r="RB52" s="109"/>
      <c r="RC52" s="109"/>
      <c r="RD52" s="109"/>
      <c r="RE52" s="109"/>
      <c r="RF52" s="109"/>
      <c r="RG52" s="109"/>
      <c r="RH52" s="109"/>
      <c r="RI52" s="109"/>
      <c r="RJ52" s="109"/>
      <c r="RK52" s="109"/>
      <c r="RL52" s="109"/>
      <c r="RM52" s="109"/>
      <c r="RN52" s="109"/>
      <c r="RO52" s="109"/>
      <c r="RP52" s="109"/>
      <c r="RQ52" s="109"/>
      <c r="RR52" s="109"/>
      <c r="RS52" s="109"/>
      <c r="RT52" s="109"/>
      <c r="RU52" s="109"/>
      <c r="RV52" s="109"/>
      <c r="RW52" s="109"/>
      <c r="RX52" s="109"/>
      <c r="RY52" s="109"/>
      <c r="RZ52" s="109"/>
      <c r="SA52" s="109"/>
      <c r="SB52" s="109"/>
      <c r="SC52" s="110"/>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92.98</v>
      </c>
      <c r="Y55" s="121"/>
      <c r="Z55" s="121"/>
      <c r="AA55" s="121"/>
      <c r="AB55" s="121"/>
      <c r="AC55" s="121"/>
      <c r="AD55" s="121"/>
      <c r="AE55" s="121"/>
      <c r="AF55" s="121"/>
      <c r="AG55" s="121"/>
      <c r="AH55" s="121"/>
      <c r="AI55" s="121"/>
      <c r="AJ55" s="121"/>
      <c r="AK55" s="121"/>
      <c r="AL55" s="121"/>
      <c r="AM55" s="121"/>
      <c r="AN55" s="121"/>
      <c r="AO55" s="121"/>
      <c r="AP55" s="121"/>
      <c r="AQ55" s="122"/>
      <c r="AR55" s="120">
        <f>データ!BM6</f>
        <v>80.989999999999995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74.260000000000005</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92.79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118.03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54.03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64.13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66.77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53.42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40.71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20.78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19.89</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19.22</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19.89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21.67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32.33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30.11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30.22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32.33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32.33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90.22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93.49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94.77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89.59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49.94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50.56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49.51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52.49</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34.92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34.19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36.65</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33.29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31.77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49.05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49.76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49.18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2">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2">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106</v>
      </c>
      <c r="SN68" s="130"/>
      <c r="SO68" s="130"/>
      <c r="SP68" s="130"/>
      <c r="SQ68" s="130"/>
      <c r="SR68" s="130"/>
      <c r="SS68" s="130"/>
      <c r="ST68" s="130"/>
      <c r="SU68" s="130"/>
      <c r="SV68" s="130"/>
      <c r="SW68" s="130"/>
      <c r="SX68" s="130"/>
      <c r="SY68" s="130"/>
      <c r="SZ68" s="130"/>
      <c r="TA68" s="131"/>
    </row>
    <row r="69" spans="1:521" ht="13.5" customHeight="1" x14ac:dyDescent="0.2">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x14ac:dyDescent="0.2">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x14ac:dyDescent="0.2">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x14ac:dyDescent="0.2">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x14ac:dyDescent="0.2">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x14ac:dyDescent="0.2">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x14ac:dyDescent="0.2">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x14ac:dyDescent="0.2">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x14ac:dyDescent="0.2">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x14ac:dyDescent="0.2">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x14ac:dyDescent="0.2">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R01</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R02</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R03</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R04</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R05</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R01</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R02</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R03</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R04</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R05</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R01</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R02</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R03</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R04</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R05</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x14ac:dyDescent="0.2">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50.92</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52.84</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56.09</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59.33</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62.58</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0</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0</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0</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x14ac:dyDescent="0.2">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54.3</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55.32</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55.08</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56.95</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4.66</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7.35</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7.6</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7.9</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8.2100000000000009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0.06</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0.09</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0.4</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0.14000000000000001</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0.19</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8" t="s">
        <v>29</v>
      </c>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t="s">
        <v>30</v>
      </c>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t="s">
        <v>31</v>
      </c>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t="s">
        <v>32</v>
      </c>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t="s">
        <v>33</v>
      </c>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t="s">
        <v>34</v>
      </c>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t="s">
        <v>35</v>
      </c>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t="s">
        <v>36</v>
      </c>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t="s">
        <v>37</v>
      </c>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t="s">
        <v>30</v>
      </c>
      <c r="IM89" s="148"/>
      <c r="IN89" s="148"/>
      <c r="IO89" s="148"/>
      <c r="IP89" s="148"/>
      <c r="IQ89" s="148"/>
      <c r="IR89" s="148"/>
      <c r="IS89" s="148"/>
      <c r="IT89" s="148"/>
      <c r="IU89" s="148"/>
      <c r="IV89" s="148"/>
      <c r="IW89" s="148"/>
      <c r="IX89" s="148"/>
      <c r="IY89" s="148"/>
      <c r="IZ89" s="148"/>
      <c r="JA89" s="148"/>
      <c r="JB89" s="148"/>
      <c r="JC89" s="148"/>
      <c r="JD89" s="148"/>
      <c r="JE89" s="148"/>
      <c r="JF89" s="148"/>
      <c r="JG89" s="148"/>
      <c r="JH89" s="148"/>
      <c r="JI89" s="148"/>
      <c r="JJ89" s="148"/>
      <c r="JK89" s="148"/>
      <c r="JL89" s="148"/>
      <c r="JM89" s="148" t="s">
        <v>31</v>
      </c>
      <c r="JN89" s="148"/>
      <c r="JO89" s="148"/>
      <c r="JP89" s="148"/>
      <c r="JQ89" s="148"/>
      <c r="JR89" s="148"/>
      <c r="JS89" s="148"/>
      <c r="JT89" s="148"/>
      <c r="JU89" s="148"/>
      <c r="JV89" s="148"/>
      <c r="JW89" s="148"/>
      <c r="JX89" s="148"/>
      <c r="JY89" s="148"/>
      <c r="JZ89" s="148"/>
      <c r="KA89" s="148"/>
      <c r="KB89" s="148"/>
      <c r="KC89" s="148"/>
      <c r="KD89" s="148"/>
      <c r="KE89" s="148"/>
      <c r="KF89" s="148"/>
      <c r="KG89" s="148"/>
      <c r="KH89" s="148"/>
      <c r="KI89" s="148"/>
      <c r="KJ89" s="148"/>
      <c r="KK89" s="148"/>
      <c r="KL89" s="148"/>
      <c r="KM89" s="148"/>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9" t="str">
        <f>データ!AD6</f>
        <v>【114.39】</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【23.61】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【494.95】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【229.84】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【110.13】</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【19.72】</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【52.61】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【77.52】</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【61.16】</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【49.95】</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【0.32】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np4vjM26zKHe9Qc2xagR1k209UjJ3WPQGy6RSkN58WB5v5Xfz6IeE9+OS/EOonvmU6j/Q+P50P45on9keAuz0A==" saltValue="1z8RpWM7r58O5cgZSKpWH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L79:X79"/>
    <mergeCell ref="Y79:AY79"/>
    <mergeCell ref="AZ79:BZ79"/>
    <mergeCell ref="CA79:DA79"/>
    <mergeCell ref="DB79:EB79"/>
    <mergeCell ref="EC79:FC79"/>
    <mergeCell ref="FX79:GJ79"/>
    <mergeCell ref="GK79:HK79"/>
    <mergeCell ref="SM68:TA85"/>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L54:W54"/>
    <mergeCell ref="X54:AQ54"/>
    <mergeCell ref="AR54:BK54"/>
    <mergeCell ref="BL54:CE54"/>
    <mergeCell ref="CF54:CY54"/>
    <mergeCell ref="CZ54:DS54"/>
    <mergeCell ref="EF54:EQ54"/>
    <mergeCell ref="ER54:FK54"/>
    <mergeCell ref="SM48:TA65"/>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J17:DU29"/>
    <mergeCell ref="ED17:IO29"/>
    <mergeCell ref="IX17:NI29"/>
    <mergeCell ref="NR17:SC29"/>
    <mergeCell ref="L31:W31"/>
    <mergeCell ref="X31:AQ31"/>
    <mergeCell ref="SM16:TA45"/>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52" t="s">
        <v>47</v>
      </c>
      <c r="I3" s="153"/>
      <c r="J3" s="153"/>
      <c r="K3" s="153"/>
      <c r="L3" s="153"/>
      <c r="M3" s="153"/>
      <c r="N3" s="153"/>
      <c r="O3" s="153"/>
      <c r="P3" s="153"/>
      <c r="Q3" s="153"/>
      <c r="R3" s="153"/>
      <c r="S3" s="153"/>
      <c r="T3" s="156" t="s">
        <v>48</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49</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50</v>
      </c>
      <c r="B4" s="30"/>
      <c r="C4" s="30"/>
      <c r="D4" s="30"/>
      <c r="E4" s="30"/>
      <c r="F4" s="30"/>
      <c r="G4" s="30"/>
      <c r="H4" s="154"/>
      <c r="I4" s="155"/>
      <c r="J4" s="155"/>
      <c r="K4" s="155"/>
      <c r="L4" s="155"/>
      <c r="M4" s="155"/>
      <c r="N4" s="155"/>
      <c r="O4" s="155"/>
      <c r="P4" s="155"/>
      <c r="Q4" s="155"/>
      <c r="R4" s="155"/>
      <c r="S4" s="155"/>
      <c r="T4" s="151" t="s">
        <v>51</v>
      </c>
      <c r="U4" s="151"/>
      <c r="V4" s="151"/>
      <c r="W4" s="151"/>
      <c r="X4" s="151"/>
      <c r="Y4" s="151"/>
      <c r="Z4" s="151"/>
      <c r="AA4" s="151"/>
      <c r="AB4" s="151"/>
      <c r="AC4" s="151"/>
      <c r="AD4" s="151"/>
      <c r="AE4" s="151" t="s">
        <v>52</v>
      </c>
      <c r="AF4" s="151"/>
      <c r="AG4" s="151"/>
      <c r="AH4" s="151"/>
      <c r="AI4" s="151"/>
      <c r="AJ4" s="151"/>
      <c r="AK4" s="151"/>
      <c r="AL4" s="151"/>
      <c r="AM4" s="151"/>
      <c r="AN4" s="151"/>
      <c r="AO4" s="151"/>
      <c r="AP4" s="151" t="s">
        <v>53</v>
      </c>
      <c r="AQ4" s="151"/>
      <c r="AR4" s="151"/>
      <c r="AS4" s="151"/>
      <c r="AT4" s="151"/>
      <c r="AU4" s="151"/>
      <c r="AV4" s="151"/>
      <c r="AW4" s="151"/>
      <c r="AX4" s="151"/>
      <c r="AY4" s="151"/>
      <c r="AZ4" s="151"/>
      <c r="BA4" s="151" t="s">
        <v>54</v>
      </c>
      <c r="BB4" s="151"/>
      <c r="BC4" s="151"/>
      <c r="BD4" s="151"/>
      <c r="BE4" s="151"/>
      <c r="BF4" s="151"/>
      <c r="BG4" s="151"/>
      <c r="BH4" s="151"/>
      <c r="BI4" s="151"/>
      <c r="BJ4" s="151"/>
      <c r="BK4" s="151"/>
      <c r="BL4" s="151" t="s">
        <v>55</v>
      </c>
      <c r="BM4" s="151"/>
      <c r="BN4" s="151"/>
      <c r="BO4" s="151"/>
      <c r="BP4" s="151"/>
      <c r="BQ4" s="151"/>
      <c r="BR4" s="151"/>
      <c r="BS4" s="151"/>
      <c r="BT4" s="151"/>
      <c r="BU4" s="151"/>
      <c r="BV4" s="151"/>
      <c r="BW4" s="151" t="s">
        <v>56</v>
      </c>
      <c r="BX4" s="151"/>
      <c r="BY4" s="151"/>
      <c r="BZ4" s="151"/>
      <c r="CA4" s="151"/>
      <c r="CB4" s="151"/>
      <c r="CC4" s="151"/>
      <c r="CD4" s="151"/>
      <c r="CE4" s="151"/>
      <c r="CF4" s="151"/>
      <c r="CG4" s="151"/>
      <c r="CH4" s="151" t="s">
        <v>57</v>
      </c>
      <c r="CI4" s="151"/>
      <c r="CJ4" s="151"/>
      <c r="CK4" s="151"/>
      <c r="CL4" s="151"/>
      <c r="CM4" s="151"/>
      <c r="CN4" s="151"/>
      <c r="CO4" s="151"/>
      <c r="CP4" s="151"/>
      <c r="CQ4" s="151"/>
      <c r="CR4" s="151"/>
      <c r="CS4" s="151" t="s">
        <v>58</v>
      </c>
      <c r="CT4" s="151"/>
      <c r="CU4" s="151"/>
      <c r="CV4" s="151"/>
      <c r="CW4" s="151"/>
      <c r="CX4" s="151"/>
      <c r="CY4" s="151"/>
      <c r="CZ4" s="151"/>
      <c r="DA4" s="151"/>
      <c r="DB4" s="151"/>
      <c r="DC4" s="151"/>
      <c r="DD4" s="151" t="s">
        <v>59</v>
      </c>
      <c r="DE4" s="151"/>
      <c r="DF4" s="151"/>
      <c r="DG4" s="151"/>
      <c r="DH4" s="151"/>
      <c r="DI4" s="151"/>
      <c r="DJ4" s="151"/>
      <c r="DK4" s="151"/>
      <c r="DL4" s="151"/>
      <c r="DM4" s="151"/>
      <c r="DN4" s="151"/>
      <c r="DO4" s="151" t="s">
        <v>60</v>
      </c>
      <c r="DP4" s="151"/>
      <c r="DQ4" s="151"/>
      <c r="DR4" s="151"/>
      <c r="DS4" s="151"/>
      <c r="DT4" s="151"/>
      <c r="DU4" s="151"/>
      <c r="DV4" s="151"/>
      <c r="DW4" s="151"/>
      <c r="DX4" s="151"/>
      <c r="DY4" s="151"/>
      <c r="DZ4" s="151" t="s">
        <v>61</v>
      </c>
      <c r="EA4" s="151"/>
      <c r="EB4" s="151"/>
      <c r="EC4" s="151"/>
      <c r="ED4" s="151"/>
      <c r="EE4" s="151"/>
      <c r="EF4" s="151"/>
      <c r="EG4" s="151"/>
      <c r="EH4" s="151"/>
      <c r="EI4" s="151"/>
      <c r="EJ4" s="151"/>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110.13</v>
      </c>
      <c r="U6" s="35">
        <f>U7</f>
        <v>107.82</v>
      </c>
      <c r="V6" s="35">
        <f>V7</f>
        <v>104.13</v>
      </c>
      <c r="W6" s="35">
        <f>W7</f>
        <v>110.44</v>
      </c>
      <c r="X6" s="35">
        <f t="shared" si="3"/>
        <v>118.32</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354.15</v>
      </c>
      <c r="AQ6" s="35">
        <f>AQ7</f>
        <v>7918.36</v>
      </c>
      <c r="AR6" s="35">
        <f>AR7</f>
        <v>6380.3</v>
      </c>
      <c r="AS6" s="35">
        <f>AS7</f>
        <v>6875</v>
      </c>
      <c r="AT6" s="35">
        <f t="shared" si="3"/>
        <v>5337.08</v>
      </c>
      <c r="AU6" s="35">
        <f t="shared" si="3"/>
        <v>732.52</v>
      </c>
      <c r="AV6" s="35">
        <f t="shared" si="3"/>
        <v>819.73</v>
      </c>
      <c r="AW6" s="35">
        <f t="shared" si="3"/>
        <v>834.05</v>
      </c>
      <c r="AX6" s="35">
        <f t="shared" si="3"/>
        <v>1011.55</v>
      </c>
      <c r="AY6" s="35">
        <f t="shared" si="3"/>
        <v>913.57</v>
      </c>
      <c r="AZ6" s="33" t="str">
        <f>IF(AZ7="-","【-】","【"&amp;SUBSTITUTE(TEXT(AZ7,"#,##0.00"),"-","△")&amp;"】")</f>
        <v>【494.95】</v>
      </c>
      <c r="BA6" s="35">
        <f t="shared" si="3"/>
        <v>0</v>
      </c>
      <c r="BB6" s="35">
        <f>BB7</f>
        <v>0</v>
      </c>
      <c r="BC6" s="35">
        <f>BC7</f>
        <v>0</v>
      </c>
      <c r="BD6" s="35">
        <f>BD7</f>
        <v>0</v>
      </c>
      <c r="BE6" s="35">
        <f t="shared" si="3"/>
        <v>0</v>
      </c>
      <c r="BF6" s="35">
        <f t="shared" si="3"/>
        <v>498.01</v>
      </c>
      <c r="BG6" s="35">
        <f t="shared" si="3"/>
        <v>490.39</v>
      </c>
      <c r="BH6" s="35">
        <f t="shared" si="3"/>
        <v>475.44</v>
      </c>
      <c r="BI6" s="35">
        <f t="shared" si="3"/>
        <v>413.6</v>
      </c>
      <c r="BJ6" s="35">
        <f t="shared" si="3"/>
        <v>398.17</v>
      </c>
      <c r="BK6" s="33" t="str">
        <f>IF(BK7="-","【-】","【"&amp;SUBSTITUTE(TEXT(BK7,"#,##0.00"),"-","△")&amp;"】")</f>
        <v>【229.84】</v>
      </c>
      <c r="BL6" s="35">
        <f t="shared" si="3"/>
        <v>92.98</v>
      </c>
      <c r="BM6" s="35">
        <f>BM7</f>
        <v>80.989999999999995</v>
      </c>
      <c r="BN6" s="35">
        <f>BN7</f>
        <v>74.260000000000005</v>
      </c>
      <c r="BO6" s="35">
        <f>BO7</f>
        <v>92.79</v>
      </c>
      <c r="BP6" s="35">
        <f t="shared" si="3"/>
        <v>118.03</v>
      </c>
      <c r="BQ6" s="35">
        <f t="shared" si="3"/>
        <v>90.22</v>
      </c>
      <c r="BR6" s="35">
        <f t="shared" si="3"/>
        <v>90.8</v>
      </c>
      <c r="BS6" s="35">
        <f t="shared" si="3"/>
        <v>93.49</v>
      </c>
      <c r="BT6" s="35">
        <f t="shared" si="3"/>
        <v>94.77</v>
      </c>
      <c r="BU6" s="35">
        <f t="shared" si="3"/>
        <v>89.59</v>
      </c>
      <c r="BV6" s="33" t="str">
        <f>IF(BV7="-","【-】","【"&amp;SUBSTITUTE(TEXT(BV7,"#,##0.00"),"-","△")&amp;"】")</f>
        <v>【110.13】</v>
      </c>
      <c r="BW6" s="35">
        <f t="shared" si="3"/>
        <v>54.03</v>
      </c>
      <c r="BX6" s="35">
        <f>BX7</f>
        <v>64.13</v>
      </c>
      <c r="BY6" s="35">
        <f>BY7</f>
        <v>66.77</v>
      </c>
      <c r="BZ6" s="35">
        <f>BZ7</f>
        <v>53.42</v>
      </c>
      <c r="CA6" s="35">
        <f t="shared" si="3"/>
        <v>40.71</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20.78</v>
      </c>
      <c r="CI6" s="35">
        <f>CI7</f>
        <v>19.89</v>
      </c>
      <c r="CJ6" s="35">
        <f>CJ7</f>
        <v>19.22</v>
      </c>
      <c r="CK6" s="35">
        <f>CK7</f>
        <v>19.89</v>
      </c>
      <c r="CL6" s="35">
        <f t="shared" si="5"/>
        <v>21.67</v>
      </c>
      <c r="CM6" s="35">
        <f t="shared" si="5"/>
        <v>34.92</v>
      </c>
      <c r="CN6" s="35">
        <f t="shared" si="5"/>
        <v>34.19</v>
      </c>
      <c r="CO6" s="35">
        <f t="shared" si="5"/>
        <v>36.65</v>
      </c>
      <c r="CP6" s="35">
        <f t="shared" si="5"/>
        <v>33.29</v>
      </c>
      <c r="CQ6" s="35">
        <f t="shared" si="5"/>
        <v>31.77</v>
      </c>
      <c r="CR6" s="33" t="str">
        <f>IF(CR7="-","【-】","【"&amp;SUBSTITUTE(TEXT(CR7,"#,##0.00"),"-","△")&amp;"】")</f>
        <v>【52.61】</v>
      </c>
      <c r="CS6" s="35">
        <f t="shared" ref="CS6:DB6" si="6">CS7</f>
        <v>32.33</v>
      </c>
      <c r="CT6" s="35">
        <f>CT7</f>
        <v>30.11</v>
      </c>
      <c r="CU6" s="35">
        <f>CU7</f>
        <v>30.22</v>
      </c>
      <c r="CV6" s="35">
        <f>CV7</f>
        <v>32.33</v>
      </c>
      <c r="CW6" s="35">
        <f t="shared" si="6"/>
        <v>32.33</v>
      </c>
      <c r="CX6" s="35">
        <f t="shared" si="6"/>
        <v>50.9</v>
      </c>
      <c r="CY6" s="35">
        <f t="shared" si="6"/>
        <v>49.05</v>
      </c>
      <c r="CZ6" s="35">
        <f t="shared" si="6"/>
        <v>50.94</v>
      </c>
      <c r="DA6" s="35">
        <f t="shared" si="6"/>
        <v>49.76</v>
      </c>
      <c r="DB6" s="35">
        <f t="shared" si="6"/>
        <v>49.18</v>
      </c>
      <c r="DC6" s="33" t="str">
        <f>IF(DC7="-","【-】","【"&amp;SUBSTITUTE(TEXT(DC7,"#,##0.00"),"-","△")&amp;"】")</f>
        <v>【77.52】</v>
      </c>
      <c r="DD6" s="35">
        <f t="shared" ref="DD6:DM6" si="7">DD7</f>
        <v>50.92</v>
      </c>
      <c r="DE6" s="35">
        <f>DE7</f>
        <v>52.84</v>
      </c>
      <c r="DF6" s="35">
        <f>DF7</f>
        <v>56.09</v>
      </c>
      <c r="DG6" s="35">
        <f>DG7</f>
        <v>59.33</v>
      </c>
      <c r="DH6" s="35">
        <f t="shared" si="7"/>
        <v>62.58</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2">
      <c r="A7"/>
      <c r="B7" s="37" t="s">
        <v>88</v>
      </c>
      <c r="C7" s="37" t="s">
        <v>89</v>
      </c>
      <c r="D7" s="37" t="s">
        <v>90</v>
      </c>
      <c r="E7" s="37" t="s">
        <v>91</v>
      </c>
      <c r="F7" s="37" t="s">
        <v>92</v>
      </c>
      <c r="G7" s="37" t="s">
        <v>93</v>
      </c>
      <c r="H7" s="37" t="s">
        <v>94</v>
      </c>
      <c r="I7" s="37" t="s">
        <v>95</v>
      </c>
      <c r="J7" s="37" t="s">
        <v>96</v>
      </c>
      <c r="K7" s="38">
        <v>900</v>
      </c>
      <c r="L7" s="37" t="s">
        <v>97</v>
      </c>
      <c r="M7" s="38">
        <v>1</v>
      </c>
      <c r="N7" s="38">
        <v>195</v>
      </c>
      <c r="O7" s="39" t="s">
        <v>98</v>
      </c>
      <c r="P7" s="39">
        <v>92.7</v>
      </c>
      <c r="Q7" s="38">
        <v>23</v>
      </c>
      <c r="R7" s="38">
        <v>291</v>
      </c>
      <c r="S7" s="37" t="s">
        <v>99</v>
      </c>
      <c r="T7" s="40">
        <v>110.13</v>
      </c>
      <c r="U7" s="40">
        <v>107.82</v>
      </c>
      <c r="V7" s="40">
        <v>104.13</v>
      </c>
      <c r="W7" s="40">
        <v>110.44</v>
      </c>
      <c r="X7" s="40">
        <v>118.32</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354.15</v>
      </c>
      <c r="AQ7" s="40">
        <v>7918.36</v>
      </c>
      <c r="AR7" s="40">
        <v>6380.3</v>
      </c>
      <c r="AS7" s="40">
        <v>6875</v>
      </c>
      <c r="AT7" s="40">
        <v>5337.08</v>
      </c>
      <c r="AU7" s="40">
        <v>732.52</v>
      </c>
      <c r="AV7" s="40">
        <v>819.73</v>
      </c>
      <c r="AW7" s="40">
        <v>834.05</v>
      </c>
      <c r="AX7" s="40">
        <v>1011.55</v>
      </c>
      <c r="AY7" s="40">
        <v>913.57</v>
      </c>
      <c r="AZ7" s="40">
        <v>494.95</v>
      </c>
      <c r="BA7" s="40">
        <v>0</v>
      </c>
      <c r="BB7" s="40">
        <v>0</v>
      </c>
      <c r="BC7" s="40">
        <v>0</v>
      </c>
      <c r="BD7" s="40">
        <v>0</v>
      </c>
      <c r="BE7" s="40">
        <v>0</v>
      </c>
      <c r="BF7" s="40">
        <v>498.01</v>
      </c>
      <c r="BG7" s="40">
        <v>490.39</v>
      </c>
      <c r="BH7" s="40">
        <v>475.44</v>
      </c>
      <c r="BI7" s="40">
        <v>413.6</v>
      </c>
      <c r="BJ7" s="40">
        <v>398.17</v>
      </c>
      <c r="BK7" s="40">
        <v>229.84</v>
      </c>
      <c r="BL7" s="40">
        <v>92.98</v>
      </c>
      <c r="BM7" s="40">
        <v>80.989999999999995</v>
      </c>
      <c r="BN7" s="40">
        <v>74.260000000000005</v>
      </c>
      <c r="BO7" s="40">
        <v>92.79</v>
      </c>
      <c r="BP7" s="40">
        <v>118.03</v>
      </c>
      <c r="BQ7" s="40">
        <v>90.22</v>
      </c>
      <c r="BR7" s="40">
        <v>90.8</v>
      </c>
      <c r="BS7" s="40">
        <v>93.49</v>
      </c>
      <c r="BT7" s="40">
        <v>94.77</v>
      </c>
      <c r="BU7" s="40">
        <v>89.59</v>
      </c>
      <c r="BV7" s="40">
        <v>110.13</v>
      </c>
      <c r="BW7" s="40">
        <v>54.03</v>
      </c>
      <c r="BX7" s="40">
        <v>64.13</v>
      </c>
      <c r="BY7" s="40">
        <v>66.77</v>
      </c>
      <c r="BZ7" s="40">
        <v>53.42</v>
      </c>
      <c r="CA7" s="40">
        <v>40.71</v>
      </c>
      <c r="CB7" s="40">
        <v>49.94</v>
      </c>
      <c r="CC7" s="40">
        <v>50.56</v>
      </c>
      <c r="CD7" s="40">
        <v>49.4</v>
      </c>
      <c r="CE7" s="40">
        <v>49.51</v>
      </c>
      <c r="CF7" s="40">
        <v>52.49</v>
      </c>
      <c r="CG7" s="40">
        <v>19.72</v>
      </c>
      <c r="CH7" s="40">
        <v>20.78</v>
      </c>
      <c r="CI7" s="40">
        <v>19.89</v>
      </c>
      <c r="CJ7" s="40">
        <v>19.22</v>
      </c>
      <c r="CK7" s="40">
        <v>19.89</v>
      </c>
      <c r="CL7" s="40">
        <v>21.67</v>
      </c>
      <c r="CM7" s="40">
        <v>34.92</v>
      </c>
      <c r="CN7" s="40">
        <v>34.19</v>
      </c>
      <c r="CO7" s="40">
        <v>36.65</v>
      </c>
      <c r="CP7" s="40">
        <v>33.29</v>
      </c>
      <c r="CQ7" s="40">
        <v>31.77</v>
      </c>
      <c r="CR7" s="40">
        <v>52.61</v>
      </c>
      <c r="CS7" s="40">
        <v>32.33</v>
      </c>
      <c r="CT7" s="40">
        <v>30.11</v>
      </c>
      <c r="CU7" s="40">
        <v>30.22</v>
      </c>
      <c r="CV7" s="40">
        <v>32.33</v>
      </c>
      <c r="CW7" s="40">
        <v>32.33</v>
      </c>
      <c r="CX7" s="40">
        <v>50.9</v>
      </c>
      <c r="CY7" s="40">
        <v>49.05</v>
      </c>
      <c r="CZ7" s="40">
        <v>50.94</v>
      </c>
      <c r="DA7" s="40">
        <v>49.76</v>
      </c>
      <c r="DB7" s="40">
        <v>49.18</v>
      </c>
      <c r="DC7" s="40">
        <v>77.52</v>
      </c>
      <c r="DD7" s="40">
        <v>50.92</v>
      </c>
      <c r="DE7" s="40">
        <v>52.84</v>
      </c>
      <c r="DF7" s="40">
        <v>56.09</v>
      </c>
      <c r="DG7" s="40">
        <v>59.33</v>
      </c>
      <c r="DH7" s="40">
        <v>62.58</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110.13</v>
      </c>
      <c r="V11" s="48">
        <f>IF(U6="-",NA(),U6)</f>
        <v>107.82</v>
      </c>
      <c r="W11" s="48">
        <f>IF(V6="-",NA(),V6)</f>
        <v>104.13</v>
      </c>
      <c r="X11" s="48">
        <f>IF(W6="-",NA(),W6)</f>
        <v>110.44</v>
      </c>
      <c r="Y11" s="48">
        <f>IF(X6="-",NA(),X6)</f>
        <v>118.32</v>
      </c>
      <c r="AE11" s="47" t="s">
        <v>23</v>
      </c>
      <c r="AF11" s="48">
        <f>IF(AE6="-",NA(),AE6)</f>
        <v>0</v>
      </c>
      <c r="AG11" s="48">
        <f>IF(AF6="-",NA(),AF6)</f>
        <v>0</v>
      </c>
      <c r="AH11" s="48">
        <f>IF(AG6="-",NA(),AG6)</f>
        <v>0</v>
      </c>
      <c r="AI11" s="48">
        <f>IF(AH6="-",NA(),AH6)</f>
        <v>0</v>
      </c>
      <c r="AJ11" s="48">
        <f>IF(AI6="-",NA(),AI6)</f>
        <v>0</v>
      </c>
      <c r="AP11" s="47" t="s">
        <v>23</v>
      </c>
      <c r="AQ11" s="48">
        <f>IF(AP6="-",NA(),AP6)</f>
        <v>354.15</v>
      </c>
      <c r="AR11" s="48">
        <f>IF(AQ6="-",NA(),AQ6)</f>
        <v>7918.36</v>
      </c>
      <c r="AS11" s="48">
        <f>IF(AR6="-",NA(),AR6)</f>
        <v>6380.3</v>
      </c>
      <c r="AT11" s="48">
        <f>IF(AS6="-",NA(),AS6)</f>
        <v>6875</v>
      </c>
      <c r="AU11" s="48">
        <f>IF(AT6="-",NA(),AT6)</f>
        <v>5337.08</v>
      </c>
      <c r="BA11" s="47" t="s">
        <v>23</v>
      </c>
      <c r="BB11" s="48">
        <f>IF(BA6="-",NA(),BA6)</f>
        <v>0</v>
      </c>
      <c r="BC11" s="48">
        <f>IF(BB6="-",NA(),BB6)</f>
        <v>0</v>
      </c>
      <c r="BD11" s="48">
        <f>IF(BC6="-",NA(),BC6)</f>
        <v>0</v>
      </c>
      <c r="BE11" s="48">
        <f>IF(BD6="-",NA(),BD6)</f>
        <v>0</v>
      </c>
      <c r="BF11" s="48">
        <f>IF(BE6="-",NA(),BE6)</f>
        <v>0</v>
      </c>
      <c r="BL11" s="47" t="s">
        <v>23</v>
      </c>
      <c r="BM11" s="48">
        <f>IF(BL6="-",NA(),BL6)</f>
        <v>92.98</v>
      </c>
      <c r="BN11" s="48">
        <f>IF(BM6="-",NA(),BM6)</f>
        <v>80.989999999999995</v>
      </c>
      <c r="BO11" s="48">
        <f>IF(BN6="-",NA(),BN6)</f>
        <v>74.260000000000005</v>
      </c>
      <c r="BP11" s="48">
        <f>IF(BO6="-",NA(),BO6)</f>
        <v>92.79</v>
      </c>
      <c r="BQ11" s="48">
        <f>IF(BP6="-",NA(),BP6)</f>
        <v>118.03</v>
      </c>
      <c r="BW11" s="47" t="s">
        <v>23</v>
      </c>
      <c r="BX11" s="48">
        <f>IF(BW6="-",NA(),BW6)</f>
        <v>54.03</v>
      </c>
      <c r="BY11" s="48">
        <f>IF(BX6="-",NA(),BX6)</f>
        <v>64.13</v>
      </c>
      <c r="BZ11" s="48">
        <f>IF(BY6="-",NA(),BY6)</f>
        <v>66.77</v>
      </c>
      <c r="CA11" s="48">
        <f>IF(BZ6="-",NA(),BZ6)</f>
        <v>53.42</v>
      </c>
      <c r="CB11" s="48">
        <f>IF(CA6="-",NA(),CA6)</f>
        <v>40.71</v>
      </c>
      <c r="CH11" s="47" t="s">
        <v>23</v>
      </c>
      <c r="CI11" s="48">
        <f>IF(CH6="-",NA(),CH6)</f>
        <v>20.78</v>
      </c>
      <c r="CJ11" s="48">
        <f>IF(CI6="-",NA(),CI6)</f>
        <v>19.89</v>
      </c>
      <c r="CK11" s="48">
        <f>IF(CJ6="-",NA(),CJ6)</f>
        <v>19.22</v>
      </c>
      <c r="CL11" s="48">
        <f>IF(CK6="-",NA(),CK6)</f>
        <v>19.89</v>
      </c>
      <c r="CM11" s="48">
        <f>IF(CL6="-",NA(),CL6)</f>
        <v>21.67</v>
      </c>
      <c r="CS11" s="47" t="s">
        <v>23</v>
      </c>
      <c r="CT11" s="48">
        <f>IF(CS6="-",NA(),CS6)</f>
        <v>32.33</v>
      </c>
      <c r="CU11" s="48">
        <f>IF(CT6="-",NA(),CT6)</f>
        <v>30.11</v>
      </c>
      <c r="CV11" s="48">
        <f>IF(CU6="-",NA(),CU6)</f>
        <v>30.22</v>
      </c>
      <c r="CW11" s="48">
        <f>IF(CV6="-",NA(),CV6)</f>
        <v>32.33</v>
      </c>
      <c r="CX11" s="48">
        <f>IF(CW6="-",NA(),CW6)</f>
        <v>32.33</v>
      </c>
      <c r="DD11" s="47" t="s">
        <v>23</v>
      </c>
      <c r="DE11" s="48">
        <f>IF(DD6="-",NA(),DD6)</f>
        <v>50.92</v>
      </c>
      <c r="DF11" s="48">
        <f>IF(DE6="-",NA(),DE6)</f>
        <v>52.84</v>
      </c>
      <c r="DG11" s="48">
        <f>IF(DF6="-",NA(),DF6)</f>
        <v>56.09</v>
      </c>
      <c r="DH11" s="48">
        <f>IF(DG6="-",NA(),DG6)</f>
        <v>59.33</v>
      </c>
      <c r="DI11" s="48">
        <f>IF(DH6="-",NA(),DH6)</f>
        <v>62.58</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2024-12-11T05:22:40Z</dcterms:created>
  <dcterms:modified xsi:type="dcterms:W3CDTF">2025-02-27T05:19:53Z</dcterms:modified>
  <cp:category/>
</cp:coreProperties>
</file>