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0　日置市◎\"/>
    </mc:Choice>
  </mc:AlternateContent>
  <workbookProtection workbookAlgorithmName="SHA-512" workbookHashValue="Z4Yk0pRS71iAc52IKC9tLkZwC9GO/h3MWWlFYEuVNdYvTMvoKqoQmE8m5l4fLlCnI35/jhoieKnsMQEg3gseMg==" workbookSaltValue="vYFiX3fC1XURAMPS3HMkBw==" workbookSpinCount="100000" lockStructure="1"/>
  <bookViews>
    <workbookView xWindow="0" yWindow="0" windowWidth="28800" windowHeight="1246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Q6" i="5"/>
  <c r="P6" i="5"/>
  <c r="O6" i="5"/>
  <c r="N6" i="5"/>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F85" i="4"/>
  <c r="E85" i="4"/>
  <c r="BB10" i="4"/>
  <c r="AT10" i="4"/>
  <c r="AL10" i="4"/>
  <c r="AD10" i="4"/>
  <c r="W10" i="4"/>
  <c r="P10" i="4"/>
  <c r="I10" i="4"/>
  <c r="B10" i="4"/>
  <c r="BB8" i="4"/>
  <c r="W8" i="4"/>
  <c r="P8" i="4"/>
  <c r="I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<sst xmlns="http://schemas.openxmlformats.org/spreadsheetml/2006/main" count="275" uniqueCount="116">
  <si>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</si>
  <si>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</si>
  <si>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</si>
  <si>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</si>
  <si>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</si>
  <si>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</si>
  <si>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</si>
  <si>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</si>
  <si>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</si>
  <si>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</si>
  <si>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</si>
  <si>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</si>
  <si>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</si>
  <si>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</si>
  <si>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</si>
  <si>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</si>
  <si>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</si>
  <si>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</si>
  <si>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</si>
  <si>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</si>
  <si>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</si>
  <si>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</si>
  <si>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</si>
  <si>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</si>
  <si>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</si>
  <si>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</si>
  <si>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</si>
  <si>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</si>
  <si>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</si>
  <si>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</si>
  <si>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</si>
  <si>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</si>
  <si>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</si>
  <si>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</si>
  <si>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</si>
  <si>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</si>
  <si>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</si>
  <si>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</si>
  <si>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</si>
  <si>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</si>
  <si>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</si>
  <si>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</si>
  <si>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</si>
  <si>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</si>
  <si>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</si>
  <si>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</si>
  <si>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</si>
  <si>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</si>
  <si>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</si>
  <si>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</si>
  <si>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</si>
  <si>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</si>
  <si>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</si>
  <si>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</si>
  <si>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</si>
  <si>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</si>
  <si>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</si>
  <si>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</si>
  <si>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</si>
  <si>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</si>
  <si>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</si>
  <si>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</si>
  <si>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</si>
  <si>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</si>
  <si>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</si>
  <si>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</si>
  <si>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</si>
  <si>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</si>
  <si>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</si>
  <si>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</si>
  <si>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</si>
  <si>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</si>
  <si>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</si>
  <si>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</si>
  <si>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</si>
  <si>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</si>
  <si>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</si>
  <si>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</si>
  <si>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</si>
  <si>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</si>
  <si>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</si>
  <si>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</si>
  <si>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</si>
  <si>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</si>
  <si>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</si>
  <si>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</si>
  <si>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</si>
  <si>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</si>
  <si>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</si>
  <si>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</si>
  <si>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</si>
  <si>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</si>
  <si>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</si>
  <si>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</si>
  <si>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</si>
  <si>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</si>
  <si>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</si>
  <si>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</si>
  <si>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</si>
  <si>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</si>
  <si>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</si>
  <si>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</si>
  <si>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</si>
  <si>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</si>
  <si>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</si>
  <si>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</si>
  <si>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</si>
  <si>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</si>
  <si>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</si>
  <si>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</si>
  <si>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</si>
  <si>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</si>
  <si>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</si>
  <si>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日置市の公共下水道事業は、昭和63年3月の供用開始から約35年を経過しており、汚水処理施設については老朽化が進んでいる。また、耐用年数を超過した管渠はないが、処理場施設を含み機器更新のピークを迎える為、ストックマネジメント計画に基づく計画的な施設の更新に取り組む必要がある。
①有形固定資産減価償却率は、法適用後3年目の決算でもあり、全国平均や類似団体平均値を下回っている。</t>
    <phoneticPr fontId="4"/>
  </si>
  <si>
    <t>　※令和2年度より地方公営企業法を適用した為、令和元年度以前の数値は計上していない。
①経常収支比率は165.17%と全国平均値【106.11】や類似団体平均値(107.01)を上回っており、収益性に問題はないが、一般会計からの繰入金に依存している状況であり、独立採算を原則とする公営企業として、使用料改定や経費の見直しなどの経営健全化を図る必要がある。
②累積欠損金は、発生していない。
③流動比率は、284.73%と全国平均【73.44】類似団体平均値(68.27)を上回っており、短期的な支払能力については問題ない。
④企業債残高対事業規模比率は、299.48%と全国平均【652.82】類似団体平均値(804.98)を下回っており、今後も建設改良事業を計画的に実施することにより、新規企業債額を抑制する必要がある。
⑤経費回収率は、下水道使用料の改定により、94.93%と対前年度比で約10％上がっており、全国平均【97.61】は下回ったものの、類似団体平均値(88.71)を上回ることとなった。今後も100％となるように使用料と汚水処理費のバランスをとっていく必要がある。
⑥汚水処理原価について、161.45円と類似団体平均値(174.80)より下回っている状況ではあるが、全国平均【138.29】より上回っている状況であり、汚水処理に係る費用が高い状況である。
⑧水洗化率は、95.05%と類似団体平均値(90.67)を上回っているが、全国平均【95.82】を下回っており、継続した普及啓発活動が必要である。</t>
    <rPh sb="370" eb="373">
      <t>ゲスイドウ</t>
    </rPh>
    <rPh sb="373" eb="376">
      <t>シヨウリョウ</t>
    </rPh>
    <rPh sb="377" eb="379">
      <t>カイテイ</t>
    </rPh>
    <rPh sb="390" eb="395">
      <t>タイゼンネンドヒ</t>
    </rPh>
    <rPh sb="396" eb="397">
      <t>ヤク</t>
    </rPh>
    <rPh sb="400" eb="401">
      <t>ア</t>
    </rPh>
    <rPh sb="419" eb="421">
      <t>シタマワ</t>
    </rPh>
    <rPh sb="442" eb="443">
      <t>ウエ</t>
    </rPh>
    <rPh sb="452" eb="454">
      <t>コンゴ</t>
    </rPh>
    <rPh sb="465" eb="468">
      <t>シヨウリョウ</t>
    </rPh>
    <rPh sb="469" eb="471">
      <t>オスイ</t>
    </rPh>
    <rPh sb="471" eb="473">
      <t>ショリ</t>
    </rPh>
    <rPh sb="473" eb="474">
      <t>ヒ</t>
    </rPh>
    <rPh sb="485" eb="487">
      <t>ヒツヨウ</t>
    </rPh>
    <phoneticPr fontId="4"/>
  </si>
  <si>
    <t>　令和4年度からの使用料改定により、経常収支比率や経費回収率が対前年比で増加しているが、依然として、一般会計からの繰入金に頼っている部分は大きい。今後の施設の維持管理経費や施設更新費用の増加等を踏まえると、下水道事業を持続的に維持していくには、健全経営及び経営効率化に取り組む必要がある。</t>
    <rPh sb="1" eb="3">
      <t>レイワ</t>
    </rPh>
    <rPh sb="4" eb="5">
      <t>ネン</t>
    </rPh>
    <rPh sb="5" eb="6">
      <t>ド</t>
    </rPh>
    <rPh sb="9" eb="11">
      <t>シヨウ</t>
    </rPh>
    <rPh sb="11" eb="12">
      <t>リョウ</t>
    </rPh>
    <rPh sb="12" eb="14">
      <t>カイテイ</t>
    </rPh>
    <rPh sb="18" eb="20">
      <t>ケイジョウ</t>
    </rPh>
    <rPh sb="31" eb="32">
      <t>タイ</t>
    </rPh>
    <rPh sb="32" eb="35">
      <t>ゼンネンヒ</t>
    </rPh>
    <rPh sb="36" eb="38">
      <t>ゾウカ</t>
    </rPh>
    <rPh sb="44" eb="46">
      <t>イゼン</t>
    </rPh>
    <rPh sb="61" eb="62">
      <t>タヨ</t>
    </rPh>
    <rPh sb="66" eb="68">
      <t>ブブン</t>
    </rPh>
    <rPh sb="69" eb="70">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</si>
</sst>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B5-4EEC-842C-E67104AD70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E3B5-4EEC-842C-E67104AD70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50.97</c:v>
                </c:pt>
                <c:pt idx="3">
                  <c:v>51.39</c:v>
                </c:pt>
                <c:pt idx="4">
                  <c:v>50.89</c:v>
                </c:pt>
              </c:numCache>
            </c:numRef>
          </c:val>
          <c:extLst>
            <c:ext xmlns:c16="http://schemas.microsoft.com/office/drawing/2014/chart" uri="{C3380CC4-5D6E-409C-BE32-E72D297353CC}">
              <c16:uniqueId val="{00000000-5747-4D5E-BC0B-C1B20A8639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5747-4D5E-BC0B-C1B20A8639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94.77</c:v>
                </c:pt>
                <c:pt idx="3">
                  <c:v>94.84</c:v>
                </c:pt>
                <c:pt idx="4">
                  <c:v>95.05</c:v>
                </c:pt>
              </c:numCache>
            </c:numRef>
          </c:val>
          <c:extLst>
            <c:ext xmlns:c16="http://schemas.microsoft.com/office/drawing/2014/chart" uri="{C3380CC4-5D6E-409C-BE32-E72D297353CC}">
              <c16:uniqueId val="{00000000-91EC-47FB-B9FE-F39FE03625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91EC-47FB-B9FE-F39FE03625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134.03</c:v>
                </c:pt>
                <c:pt idx="3">
                  <c:v>150.62</c:v>
                </c:pt>
                <c:pt idx="4">
                  <c:v>165.17</c:v>
                </c:pt>
              </c:numCache>
            </c:numRef>
          </c:val>
          <c:extLst>
            <c:ext xmlns:c16="http://schemas.microsoft.com/office/drawing/2014/chart" uri="{C3380CC4-5D6E-409C-BE32-E72D297353CC}">
              <c16:uniqueId val="{00000000-25E7-4E85-90EA-0042CDE684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25E7-4E85-90EA-0042CDE684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6.55</c:v>
                </c:pt>
                <c:pt idx="3">
                  <c:v>10.87</c:v>
                </c:pt>
                <c:pt idx="4">
                  <c:v>14.34</c:v>
                </c:pt>
              </c:numCache>
            </c:numRef>
          </c:val>
          <c:extLst>
            <c:ext xmlns:c16="http://schemas.microsoft.com/office/drawing/2014/chart" uri="{C3380CC4-5D6E-409C-BE32-E72D297353CC}">
              <c16:uniqueId val="{00000000-A58E-4DE8-B4E1-06D9434E95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A58E-4DE8-B4E1-06D9434E95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CEA-4E64-A9F0-B0DFCF5529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CCEA-4E64-A9F0-B0DFCF5529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B9-4A05-B421-1B0EE84B46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8FB9-4A05-B421-1B0EE84B46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120.71</c:v>
                </c:pt>
                <c:pt idx="3">
                  <c:v>189.14</c:v>
                </c:pt>
                <c:pt idx="4">
                  <c:v>284.73</c:v>
                </c:pt>
              </c:numCache>
            </c:numRef>
          </c:val>
          <c:extLst>
            <c:ext xmlns:c16="http://schemas.microsoft.com/office/drawing/2014/chart" uri="{C3380CC4-5D6E-409C-BE32-E72D297353CC}">
              <c16:uniqueId val="{00000000-1D91-4B61-83C2-BF123B3F1E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1D91-4B61-83C2-BF123B3F1E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251.1</c:v>
                </c:pt>
                <c:pt idx="3">
                  <c:v>303.77</c:v>
                </c:pt>
                <c:pt idx="4">
                  <c:v>299.48</c:v>
                </c:pt>
              </c:numCache>
            </c:numRef>
          </c:val>
          <c:extLst>
            <c:ext xmlns:c16="http://schemas.microsoft.com/office/drawing/2014/chart" uri="{C3380CC4-5D6E-409C-BE32-E72D297353CC}">
              <c16:uniqueId val="{00000000-CDF1-415C-B56C-45558666F0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CDF1-415C-B56C-45558666F0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83.74</c:v>
                </c:pt>
                <c:pt idx="3">
                  <c:v>84.38</c:v>
                </c:pt>
                <c:pt idx="4">
                  <c:v>94.93</c:v>
                </c:pt>
              </c:numCache>
            </c:numRef>
          </c:val>
          <c:extLst>
            <c:ext xmlns:c16="http://schemas.microsoft.com/office/drawing/2014/chart" uri="{C3380CC4-5D6E-409C-BE32-E72D297353CC}">
              <c16:uniqueId val="{00000000-4561-4561-9B0E-08E1800F1E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4561-4561-9B0E-08E1800F1E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157.55000000000001</c:v>
                </c:pt>
                <c:pt idx="3">
                  <c:v>157.69</c:v>
                </c:pt>
                <c:pt idx="4">
                  <c:v>161.44999999999999</c:v>
                </c:pt>
              </c:numCache>
            </c:numRef>
          </c:val>
          <c:extLst>
            <c:ext xmlns:c16="http://schemas.microsoft.com/office/drawing/2014/chart" uri="{C3380CC4-5D6E-409C-BE32-E72D297353CC}">
              <c16:uniqueId val="{00000000-682F-401A-A576-E846A604DC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682F-401A-A576-E846A604DC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日置市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46992</v>
      </c>
      <c r="AM8" s="42"/>
      <c r="AN8" s="42"/>
      <c r="AO8" s="42"/>
      <c r="AP8" s="42"/>
      <c r="AQ8" s="42"/>
      <c r="AR8" s="42"/>
      <c r="AS8" s="42"/>
      <c r="AT8" s="35">
        <f>データ!T6</f>
        <v>253.01</v>
      </c>
      <c r="AU8" s="35"/>
      <c r="AV8" s="35"/>
      <c r="AW8" s="35"/>
      <c r="AX8" s="35"/>
      <c r="AY8" s="35"/>
      <c r="AZ8" s="35"/>
      <c r="BA8" s="35"/>
      <c r="BB8" s="35">
        <f>データ!U6</f>
        <v>185.73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66.63</v>
      </c>
      <c r="J10" s="35"/>
      <c r="K10" s="35"/>
      <c r="L10" s="35"/>
      <c r="M10" s="35"/>
      <c r="N10" s="35"/>
      <c r="O10" s="35"/>
      <c r="P10" s="35">
        <f>データ!P6</f>
        <v>41.45</v>
      </c>
      <c r="Q10" s="35"/>
      <c r="R10" s="35"/>
      <c r="S10" s="35"/>
      <c r="T10" s="35"/>
      <c r="U10" s="35"/>
      <c r="V10" s="35"/>
      <c r="W10" s="35">
        <f>データ!Q6</f>
        <v>102.57</v>
      </c>
      <c r="X10" s="35"/>
      <c r="Y10" s="35"/>
      <c r="Z10" s="35"/>
      <c r="AA10" s="35"/>
      <c r="AB10" s="35"/>
      <c r="AC10" s="35"/>
      <c r="AD10" s="42">
        <f>データ!R6</f>
        <v>3300</v>
      </c>
      <c r="AE10" s="42"/>
      <c r="AF10" s="42"/>
      <c r="AG10" s="42"/>
      <c r="AH10" s="42"/>
      <c r="AI10" s="42"/>
      <c r="AJ10" s="42"/>
      <c r="AK10" s="2"/>
      <c r="AL10" s="42">
        <f>データ!V6</f>
        <v>19310</v>
      </c>
      <c r="AM10" s="42"/>
      <c r="AN10" s="42"/>
      <c r="AO10" s="42"/>
      <c r="AP10" s="42"/>
      <c r="AQ10" s="42"/>
      <c r="AR10" s="42"/>
      <c r="AS10" s="42"/>
      <c r="AT10" s="35">
        <f>データ!W6</f>
        <v>5.0199999999999996</v>
      </c>
      <c r="AU10" s="35"/>
      <c r="AV10" s="35"/>
      <c r="AW10" s="35"/>
      <c r="AX10" s="35"/>
      <c r="AY10" s="35"/>
      <c r="AZ10" s="35"/>
      <c r="BA10" s="35"/>
      <c r="BB10" s="35">
        <f>データ!X6</f>
        <v>3846.61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1fjMowL7NYMhdu5pLLN5n1f29/LVPlv5/KwT9Y4EDlBO4lXOtqxkoJ6rGENoWoo4ZpAU1u/vaLwrxFdp1K+ng==" saltValue="9HaWIFTyKyndgJqjBU5J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462161</v>
      </c>
      <c r="D6" s="19">
        <f t="shared" si="3"/>
        <v>46</v>
      </c>
      <c r="E6" s="19">
        <f t="shared" si="3"/>
        <v>17</v>
      </c>
      <c r="F6" s="19">
        <f t="shared" si="3"/>
        <v>1</v>
      </c>
      <c r="G6" s="19">
        <f t="shared" si="3"/>
        <v>0</v>
      </c>
      <c r="H6" s="19" t="str">
        <f t="shared" si="3"/>
        <v>鹿児島県　日置市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66.63</v>
      </c>
      <c r="P6" s="20">
        <f t="shared" si="3"/>
        <v>41.45</v>
      </c>
      <c r="Q6" s="20">
        <f t="shared" si="3"/>
        <v>102.57</v>
      </c>
      <c r="R6" s="20">
        <f t="shared" si="3"/>
        <v>3300</v>
      </c>
      <c r="S6" s="20">
        <f t="shared" si="3"/>
        <v>46992</v>
      </c>
      <c r="T6" s="20">
        <f t="shared" si="3"/>
        <v>253.01</v>
      </c>
      <c r="U6" s="20">
        <f t="shared" si="3"/>
        <v>185.73</v>
      </c>
      <c r="V6" s="20">
        <f t="shared" si="3"/>
        <v>19310</v>
      </c>
      <c r="W6" s="20">
        <f t="shared" si="3"/>
        <v>5.0199999999999996</v>
      </c>
      <c r="X6" s="20">
        <f t="shared" si="3"/>
        <v>3846.61</v>
      </c>
      <c r="Y6" s="21" t="str">
        <f>IF(Y7="",NA(),Y7)</f>
        <v>-</v>
      </c>
      <c r="Z6" s="21" t="str">
        <f t="shared" ref="Z6:AH6" si="4">IF(Z7="",NA(),Z7)</f>
        <v>-</v>
      </c>
      <c r="AA6" s="21">
        <f t="shared" si="4"/>
        <v>134.03</v>
      </c>
      <c r="AB6" s="21">
        <f t="shared" si="4"/>
        <v>150.62</v>
      </c>
      <c r="AC6" s="21">
        <f t="shared" si="4"/>
        <v>165.17</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120.71</v>
      </c>
      <c r="AX6" s="21">
        <f t="shared" si="6"/>
        <v>189.14</v>
      </c>
      <c r="AY6" s="21">
        <f t="shared" si="6"/>
        <v>284.73</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251.1</v>
      </c>
      <c r="BI6" s="21">
        <f t="shared" si="7"/>
        <v>303.77</v>
      </c>
      <c r="BJ6" s="21">
        <f t="shared" si="7"/>
        <v>299.48</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83.74</v>
      </c>
      <c r="BT6" s="21">
        <f t="shared" si="8"/>
        <v>84.38</v>
      </c>
      <c r="BU6" s="21">
        <f t="shared" si="8"/>
        <v>94.93</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157.55000000000001</v>
      </c>
      <c r="CE6" s="21">
        <f t="shared" si="9"/>
        <v>157.69</v>
      </c>
      <c r="CF6" s="21">
        <f t="shared" si="9"/>
        <v>161.44999999999999</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50.97</v>
      </c>
      <c r="CP6" s="21">
        <f t="shared" si="10"/>
        <v>51.39</v>
      </c>
      <c r="CQ6" s="21">
        <f t="shared" si="10"/>
        <v>50.89</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94.77</v>
      </c>
      <c r="DA6" s="21">
        <f t="shared" si="11"/>
        <v>94.84</v>
      </c>
      <c r="DB6" s="21">
        <f t="shared" si="11"/>
        <v>95.05</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6.55</v>
      </c>
      <c r="DL6" s="21">
        <f t="shared" si="12"/>
        <v>10.87</v>
      </c>
      <c r="DM6" s="21">
        <f t="shared" si="12"/>
        <v>14.34</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462161</v>
      </c>
      <c r="D7" s="23">
        <v>46</v>
      </c>
      <c r="E7" s="23">
        <v>17</v>
      </c>
      <c r="F7" s="23">
        <v>1</v>
      </c>
      <c r="G7" s="23">
        <v>0</v>
      </c>
      <c r="H7" s="23" t="s">
        <v>95</v>
      </c>
      <c r="I7" s="23" t="s">
        <v>96</v>
      </c>
      <c r="J7" s="23" t="s">
        <v>97</v>
      </c>
      <c r="K7" s="23" t="s">
        <v>98</v>
      </c>
      <c r="L7" s="23" t="s">
        <v>99</v>
      </c>
      <c r="M7" s="23" t="s">
        <v>100</v>
      </c>
      <c r="N7" s="24" t="s">
        <v>101</v>
      </c>
      <c r="O7" s="24">
        <v>66.63</v>
      </c>
      <c r="P7" s="24">
        <v>41.45</v>
      </c>
      <c r="Q7" s="24">
        <v>102.57</v>
      </c>
      <c r="R7" s="24">
        <v>3300</v>
      </c>
      <c r="S7" s="24">
        <v>46992</v>
      </c>
      <c r="T7" s="24">
        <v>253.01</v>
      </c>
      <c r="U7" s="24">
        <v>185.73</v>
      </c>
      <c r="V7" s="24">
        <v>19310</v>
      </c>
      <c r="W7" s="24">
        <v>5.0199999999999996</v>
      </c>
      <c r="X7" s="24">
        <v>3846.61</v>
      </c>
      <c r="Y7" s="24" t="s">
        <v>101</v>
      </c>
      <c r="Z7" s="24" t="s">
        <v>101</v>
      </c>
      <c r="AA7" s="24">
        <v>134.03</v>
      </c>
      <c r="AB7" s="24">
        <v>150.62</v>
      </c>
      <c r="AC7" s="24">
        <v>165.17</v>
      </c>
      <c r="AD7" s="24" t="s">
        <v>101</v>
      </c>
      <c r="AE7" s="24" t="s">
        <v>101</v>
      </c>
      <c r="AF7" s="24">
        <v>106.5</v>
      </c>
      <c r="AG7" s="24">
        <v>106.22</v>
      </c>
      <c r="AH7" s="24">
        <v>107.01</v>
      </c>
      <c r="AI7" s="24">
        <v>106.11</v>
      </c>
      <c r="AJ7" s="24" t="s">
        <v>101</v>
      </c>
      <c r="AK7" s="24" t="s">
        <v>101</v>
      </c>
      <c r="AL7" s="24">
        <v>0</v>
      </c>
      <c r="AM7" s="24">
        <v>0</v>
      </c>
      <c r="AN7" s="24">
        <v>0</v>
      </c>
      <c r="AO7" s="24" t="s">
        <v>101</v>
      </c>
      <c r="AP7" s="24" t="s">
        <v>101</v>
      </c>
      <c r="AQ7" s="24">
        <v>18.36</v>
      </c>
      <c r="AR7" s="24">
        <v>18.010000000000002</v>
      </c>
      <c r="AS7" s="24">
        <v>23.86</v>
      </c>
      <c r="AT7" s="24">
        <v>3.15</v>
      </c>
      <c r="AU7" s="24" t="s">
        <v>101</v>
      </c>
      <c r="AV7" s="24" t="s">
        <v>101</v>
      </c>
      <c r="AW7" s="24">
        <v>120.71</v>
      </c>
      <c r="AX7" s="24">
        <v>189.14</v>
      </c>
      <c r="AY7" s="24">
        <v>284.73</v>
      </c>
      <c r="AZ7" s="24" t="s">
        <v>101</v>
      </c>
      <c r="BA7" s="24" t="s">
        <v>101</v>
      </c>
      <c r="BB7" s="24">
        <v>55.6</v>
      </c>
      <c r="BC7" s="24">
        <v>59.4</v>
      </c>
      <c r="BD7" s="24">
        <v>68.27</v>
      </c>
      <c r="BE7" s="24">
        <v>73.44</v>
      </c>
      <c r="BF7" s="24" t="s">
        <v>101</v>
      </c>
      <c r="BG7" s="24" t="s">
        <v>101</v>
      </c>
      <c r="BH7" s="24">
        <v>251.1</v>
      </c>
      <c r="BI7" s="24">
        <v>303.77</v>
      </c>
      <c r="BJ7" s="24">
        <v>299.48</v>
      </c>
      <c r="BK7" s="24" t="s">
        <v>101</v>
      </c>
      <c r="BL7" s="24" t="s">
        <v>101</v>
      </c>
      <c r="BM7" s="24">
        <v>789.08</v>
      </c>
      <c r="BN7" s="24">
        <v>747.84</v>
      </c>
      <c r="BO7" s="24">
        <v>804.98</v>
      </c>
      <c r="BP7" s="24">
        <v>652.82000000000005</v>
      </c>
      <c r="BQ7" s="24" t="s">
        <v>101</v>
      </c>
      <c r="BR7" s="24" t="s">
        <v>101</v>
      </c>
      <c r="BS7" s="24">
        <v>83.74</v>
      </c>
      <c r="BT7" s="24">
        <v>84.38</v>
      </c>
      <c r="BU7" s="24">
        <v>94.93</v>
      </c>
      <c r="BV7" s="24" t="s">
        <v>101</v>
      </c>
      <c r="BW7" s="24" t="s">
        <v>101</v>
      </c>
      <c r="BX7" s="24">
        <v>88.25</v>
      </c>
      <c r="BY7" s="24">
        <v>90.17</v>
      </c>
      <c r="BZ7" s="24">
        <v>88.71</v>
      </c>
      <c r="CA7" s="24">
        <v>97.61</v>
      </c>
      <c r="CB7" s="24" t="s">
        <v>101</v>
      </c>
      <c r="CC7" s="24" t="s">
        <v>101</v>
      </c>
      <c r="CD7" s="24">
        <v>157.55000000000001</v>
      </c>
      <c r="CE7" s="24">
        <v>157.69</v>
      </c>
      <c r="CF7" s="24">
        <v>161.44999999999999</v>
      </c>
      <c r="CG7" s="24" t="s">
        <v>101</v>
      </c>
      <c r="CH7" s="24" t="s">
        <v>101</v>
      </c>
      <c r="CI7" s="24">
        <v>176.37</v>
      </c>
      <c r="CJ7" s="24">
        <v>173.17</v>
      </c>
      <c r="CK7" s="24">
        <v>174.8</v>
      </c>
      <c r="CL7" s="24">
        <v>138.29</v>
      </c>
      <c r="CM7" s="24" t="s">
        <v>101</v>
      </c>
      <c r="CN7" s="24" t="s">
        <v>101</v>
      </c>
      <c r="CO7" s="24">
        <v>50.97</v>
      </c>
      <c r="CP7" s="24">
        <v>51.39</v>
      </c>
      <c r="CQ7" s="24">
        <v>50.89</v>
      </c>
      <c r="CR7" s="24" t="s">
        <v>101</v>
      </c>
      <c r="CS7" s="24" t="s">
        <v>101</v>
      </c>
      <c r="CT7" s="24">
        <v>56.72</v>
      </c>
      <c r="CU7" s="24">
        <v>56.43</v>
      </c>
      <c r="CV7" s="24">
        <v>55.82</v>
      </c>
      <c r="CW7" s="24">
        <v>59.1</v>
      </c>
      <c r="CX7" s="24" t="s">
        <v>101</v>
      </c>
      <c r="CY7" s="24" t="s">
        <v>101</v>
      </c>
      <c r="CZ7" s="24">
        <v>94.77</v>
      </c>
      <c r="DA7" s="24">
        <v>94.84</v>
      </c>
      <c r="DB7" s="24">
        <v>95.05</v>
      </c>
      <c r="DC7" s="24" t="s">
        <v>101</v>
      </c>
      <c r="DD7" s="24" t="s">
        <v>101</v>
      </c>
      <c r="DE7" s="24">
        <v>90.72</v>
      </c>
      <c r="DF7" s="24">
        <v>91.07</v>
      </c>
      <c r="DG7" s="24">
        <v>90.67</v>
      </c>
      <c r="DH7" s="24">
        <v>95.82</v>
      </c>
      <c r="DI7" s="24" t="s">
        <v>101</v>
      </c>
      <c r="DJ7" s="24" t="s">
        <v>101</v>
      </c>
      <c r="DK7" s="24">
        <v>6.55</v>
      </c>
      <c r="DL7" s="24">
        <v>10.87</v>
      </c>
      <c r="DM7" s="24">
        <v>14.34</v>
      </c>
      <c r="DN7" s="24" t="s">
        <v>101</v>
      </c>
      <c r="DO7" s="24" t="s">
        <v>101</v>
      </c>
      <c r="DP7" s="24">
        <v>20.78</v>
      </c>
      <c r="DQ7" s="24">
        <v>23.54</v>
      </c>
      <c r="DR7" s="24">
        <v>25.86</v>
      </c>
      <c r="DS7" s="24">
        <v>39.74</v>
      </c>
      <c r="DT7" s="24" t="s">
        <v>101</v>
      </c>
      <c r="DU7" s="24" t="s">
        <v>101</v>
      </c>
      <c r="DV7" s="24">
        <v>0</v>
      </c>
      <c r="DW7" s="24">
        <v>0</v>
      </c>
      <c r="DX7" s="24">
        <v>0</v>
      </c>
      <c r="DY7" s="24" t="s">
        <v>101</v>
      </c>
      <c r="DZ7" s="24" t="s">
        <v>101</v>
      </c>
      <c r="EA7" s="24">
        <v>1.34</v>
      </c>
      <c r="EB7" s="24">
        <v>1.5</v>
      </c>
      <c r="EC7" s="24">
        <v>1.4</v>
      </c>
      <c r="ED7" s="24">
        <v>7.62</v>
      </c>
      <c r="EE7" s="24" t="s">
        <v>101</v>
      </c>
      <c r="EF7" s="24" t="s">
        <v>101</v>
      </c>
      <c r="EG7" s="24">
        <v>0</v>
      </c>
      <c r="EH7" s="24">
        <v>0</v>
      </c>
      <c r="EI7" s="24">
        <v>0</v>
      </c>
      <c r="EJ7" s="24" t="s">
        <v>101</v>
      </c>
      <c r="EK7" s="24" t="s">
        <v>101</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2024-02-16T04:43:21Z</cp:lastPrinted>
  <dcterms:created xsi:type="dcterms:W3CDTF">2023-12-12T00:52:24Z</dcterms:created>
  <dcterms:modified xsi:type="dcterms:W3CDTF">2024-02-16T06:59:09Z</dcterms:modified>
  <cp:category/>
</cp:coreProperties>
</file>