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08　垂水市◎\03_垂水市から\"/>
    </mc:Choice>
  </mc:AlternateContent>
  <workbookProtection workbookAlgorithmName="SHA-512" workbookHashValue="rIighYvBvqVQsvKp5UyaFoEhqmH0grXVcHbN9eDd3+J5aDb3Xbd8YyDxAxu88Zs3EM66ye9TZ4dADUUvvmVNZw==" workbookSaltValue="U5ZDeCnSrcnz0TV6K/cxPQ==" workbookSpinCount="100000" lockStructure="1"/>
  <bookViews>
    <workbookView xWindow="0" yWindow="0" windowWidth="20490" windowHeight="778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BB10" i="4"/>
  <c r="AT10" i="4"/>
  <c r="AL10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<sst xmlns="http://schemas.openxmlformats.org/spreadsheetml/2006/main" count="233" uniqueCount="116">
  <si>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</si>
  <si>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</si>
  <si>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</si>
  <si>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</si>
  <si>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</si>
  <si>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</si>
  <si>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</si>
  <si>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</si>
  <si>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</si>
  <si>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</si>
  <si>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</si>
  <si>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</si>
  <si>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</si>
  <si>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</si>
  <si>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</si>
  <si>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</si>
  <si>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</si>
  <si>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</si>
  <si>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</si>
  <si>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</si>
  <si>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</si>
  <si>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</si>
  <si>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</si>
  <si>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</si>
  <si>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</si>
  <si>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</si>
  <si>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</si>
  <si>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</si>
  <si>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</si>
  <si>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</si>
  <si>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</si>
  <si>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</si>
  <si>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</si>
  <si>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</si>
  <si>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</si>
  <si>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</si>
  <si>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</si>
  <si>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</si>
  <si>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</si>
  <si>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</si>
  <si>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</si>
  <si>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</si>
  <si>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</si>
  <si>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</si>
  <si>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</si>
  <si>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</si>
  <si>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</si>
  <si>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</si>
  <si>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</si>
  <si>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</si>
  <si>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</si>
  <si>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</si>
  <si>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</si>
  <si>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</si>
  <si>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</si>
  <si>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</si>
  <si>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</si>
  <si>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</si>
  <si>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</si>
  <si>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</si>
  <si>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</si>
  <si>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</si>
  <si>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</si>
  <si>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</si>
  <si>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</si>
  <si>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</si>
  <si>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</si>
  <si>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</si>
  <si>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</si>
  <si>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</si>
  <si>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</si>
  <si>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</si>
  <si>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</si>
  <si>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</si>
  <si>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</si>
  <si>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</si>
  <si>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</si>
  <si>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</si>
  <si>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</si>
  <si>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</si>
  <si>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</si>
  <si>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</si>
  <si>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</si>
  <si>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</si>
  <si>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</si>
  <si>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</si>
  <si>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</si>
  <si>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</si>
  <si>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</si>
  <si>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</si>
  <si>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</si>
  <si>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</si>
  <si>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</si>
  <si>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</si>
  <si>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</si>
  <si>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垂水市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</si>
  <si>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</si>
  <si>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</si>
  <si>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</si>
  <si>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</si>
  <si>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</si>
  <si>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</si>
  <si>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</si>
  <si>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</si>
  <si>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</si>
  <si>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</si>
  <si>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</si>
  <si>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</si>
  <si>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</si>
  <si>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</si>
  <si>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</si>
  <si>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</si>
  <si>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</si>
  <si>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給水区域内の人口減少に伴い、給水収益が減少していく一方で、水道管路や各種施設の老朽化も進行し、今後、改修費用の増加も懸念される。
　簡易水道事業については、国の方針に基づき、令和５年度より上水道事業に経営統合（法適化）することになるが、対象地域における安心、安全な救急体制継続のための取り組みとともに、施設の稼働状況の適正化等に努める。</t>
    <rPh sb="1" eb="3">
      <t>キュウスイ</t>
    </rPh>
    <rPh sb="3" eb="5">
      <t>クイキ</t>
    </rPh>
    <rPh sb="5" eb="6">
      <t>ナイ</t>
    </rPh>
    <rPh sb="7" eb="9">
      <t>ジンコウ</t>
    </rPh>
    <rPh sb="9" eb="11">
      <t>ゲンショウ</t>
    </rPh>
    <rPh sb="12" eb="13">
      <t>トモナ</t>
    </rPh>
    <rPh sb="15" eb="17">
      <t>キュウスイ</t>
    </rPh>
    <rPh sb="17" eb="19">
      <t>シュウエキ</t>
    </rPh>
    <rPh sb="20" eb="22">
      <t>ゲンショウ</t>
    </rPh>
    <rPh sb="26" eb="28">
      <t>イッポウ</t>
    </rPh>
    <rPh sb="30" eb="32">
      <t>スイドウ</t>
    </rPh>
    <rPh sb="32" eb="34">
      <t>カンロ</t>
    </rPh>
    <rPh sb="35" eb="37">
      <t>カクシュ</t>
    </rPh>
    <rPh sb="37" eb="39">
      <t>シセツ</t>
    </rPh>
    <rPh sb="40" eb="43">
      <t>ロウキュウカ</t>
    </rPh>
    <rPh sb="44" eb="46">
      <t>シンコウ</t>
    </rPh>
    <rPh sb="48" eb="50">
      <t>コンゴ</t>
    </rPh>
    <rPh sb="51" eb="53">
      <t>カイシュウ</t>
    </rPh>
    <rPh sb="53" eb="55">
      <t>ヒヨウ</t>
    </rPh>
    <rPh sb="56" eb="58">
      <t>ゾウカ</t>
    </rPh>
    <rPh sb="59" eb="61">
      <t>ケネン</t>
    </rPh>
    <rPh sb="67" eb="69">
      <t>カンイ</t>
    </rPh>
    <rPh sb="69" eb="71">
      <t>スイドウ</t>
    </rPh>
    <rPh sb="71" eb="73">
      <t>ジギョウ</t>
    </rPh>
    <rPh sb="79" eb="80">
      <t>クニ</t>
    </rPh>
    <rPh sb="81" eb="83">
      <t>ホウシン</t>
    </rPh>
    <rPh sb="84" eb="85">
      <t>モト</t>
    </rPh>
    <rPh sb="88" eb="90">
      <t>レイワ</t>
    </rPh>
    <rPh sb="91" eb="92">
      <t>ネン</t>
    </rPh>
    <rPh sb="92" eb="93">
      <t>ド</t>
    </rPh>
    <rPh sb="95" eb="98">
      <t>ジョウスイドウ</t>
    </rPh>
    <rPh sb="98" eb="100">
      <t>ジギョウ</t>
    </rPh>
    <rPh sb="101" eb="103">
      <t>ケイエイ</t>
    </rPh>
    <rPh sb="103" eb="105">
      <t>トウゴウ</t>
    </rPh>
    <rPh sb="106" eb="107">
      <t>ホウ</t>
    </rPh>
    <rPh sb="107" eb="108">
      <t>テキ</t>
    </rPh>
    <rPh sb="108" eb="109">
      <t>カ</t>
    </rPh>
    <rPh sb="119" eb="121">
      <t>タイショウ</t>
    </rPh>
    <rPh sb="121" eb="123">
      <t>チイキ</t>
    </rPh>
    <rPh sb="127" eb="129">
      <t>アンシン</t>
    </rPh>
    <rPh sb="130" eb="132">
      <t>アンゼン</t>
    </rPh>
    <rPh sb="133" eb="135">
      <t>キュウキュウ</t>
    </rPh>
    <rPh sb="135" eb="137">
      <t>タイセイ</t>
    </rPh>
    <rPh sb="137" eb="139">
      <t>ケイゾク</t>
    </rPh>
    <rPh sb="143" eb="144">
      <t>ト</t>
    </rPh>
    <rPh sb="145" eb="146">
      <t>ク</t>
    </rPh>
    <rPh sb="152" eb="154">
      <t>シセツ</t>
    </rPh>
    <rPh sb="155" eb="157">
      <t>カドウ</t>
    </rPh>
    <rPh sb="157" eb="159">
      <t>ジョウキョウ</t>
    </rPh>
    <rPh sb="160" eb="163">
      <t>テキセイカ</t>
    </rPh>
    <rPh sb="163" eb="164">
      <t>トウ</t>
    </rPh>
    <rPh sb="165" eb="166">
      <t>ツト</t>
    </rPh>
    <phoneticPr fontId="4"/>
  </si>
  <si>
    <t>　本市簡易水道施設は平成18年度より供用開始。
　水道管路については、法定耐用年数を超えておらず、これまで更新事業は行っていないが、引き続き漏水調査の実施に取り組む。
　各種設備の老朽化も進行していることから、改修事業と合わせ、給水人口の減少を念頭に適切な規模で施設見直しも検討していく。</t>
    <rPh sb="1" eb="3">
      <t>ホンシ</t>
    </rPh>
    <rPh sb="3" eb="5">
      <t>カンイ</t>
    </rPh>
    <rPh sb="5" eb="7">
      <t>スイドウ</t>
    </rPh>
    <rPh sb="7" eb="9">
      <t>シセツ</t>
    </rPh>
    <rPh sb="10" eb="12">
      <t>ヘイセイ</t>
    </rPh>
    <rPh sb="14" eb="16">
      <t>ネンド</t>
    </rPh>
    <rPh sb="18" eb="20">
      <t>キョウヨウ</t>
    </rPh>
    <rPh sb="20" eb="22">
      <t>カイシ</t>
    </rPh>
    <rPh sb="25" eb="27">
      <t>スイドウ</t>
    </rPh>
    <rPh sb="27" eb="29">
      <t>カンロ</t>
    </rPh>
    <rPh sb="35" eb="37">
      <t>ホウテイ</t>
    </rPh>
    <rPh sb="37" eb="39">
      <t>タイヨウ</t>
    </rPh>
    <rPh sb="39" eb="41">
      <t>ネンスウ</t>
    </rPh>
    <rPh sb="42" eb="43">
      <t>コ</t>
    </rPh>
    <rPh sb="53" eb="55">
      <t>コウシン</t>
    </rPh>
    <rPh sb="55" eb="57">
      <t>ジギョウ</t>
    </rPh>
    <rPh sb="58" eb="59">
      <t>オコナ</t>
    </rPh>
    <rPh sb="66" eb="67">
      <t>ヒ</t>
    </rPh>
    <rPh sb="68" eb="69">
      <t>ツヅ</t>
    </rPh>
    <rPh sb="70" eb="72">
      <t>ロウスイ</t>
    </rPh>
    <rPh sb="72" eb="74">
      <t>チョウサ</t>
    </rPh>
    <rPh sb="75" eb="77">
      <t>ジッシ</t>
    </rPh>
    <rPh sb="78" eb="79">
      <t>ト</t>
    </rPh>
    <rPh sb="80" eb="81">
      <t>ク</t>
    </rPh>
    <rPh sb="85" eb="87">
      <t>カクシュ</t>
    </rPh>
    <rPh sb="87" eb="89">
      <t>セツビ</t>
    </rPh>
    <rPh sb="90" eb="93">
      <t>ロウキュウカ</t>
    </rPh>
    <rPh sb="94" eb="96">
      <t>シンコウ</t>
    </rPh>
    <rPh sb="107" eb="109">
      <t>ジギョウ</t>
    </rPh>
    <rPh sb="110" eb="111">
      <t>ア</t>
    </rPh>
    <rPh sb="114" eb="116">
      <t>キュウスイ</t>
    </rPh>
    <rPh sb="116" eb="118">
      <t>ジンコウ</t>
    </rPh>
    <rPh sb="119" eb="121">
      <t>ゲンショウ</t>
    </rPh>
    <rPh sb="122" eb="124">
      <t>ネントウ</t>
    </rPh>
    <rPh sb="125" eb="127">
      <t>テキセツ</t>
    </rPh>
    <rPh sb="128" eb="130">
      <t>キボ</t>
    </rPh>
    <rPh sb="131" eb="133">
      <t>シセツ</t>
    </rPh>
    <rPh sb="133" eb="135">
      <t>ミナオ</t>
    </rPh>
    <rPh sb="137" eb="139">
      <t>ケントウ</t>
    </rPh>
    <phoneticPr fontId="4"/>
  </si>
  <si>
    <t>①収益的収支比率
　　繰入金の増加に伴い総収益の割合が上昇した
　ことで比率が改善し、類似団体と比べて良好な
　状態である。令和５年度に上水事業に経営統合と
　なるが、引き続き経費削減等による経営改善に
　努める。
④企業債残高対給水収益比率
　　類似団体並みの比率となっている。上水道事
　業への経営統合（法適化）を予定しているため、
　新たな借入は行っていない。
⑤料金回収率
　　給水人口の減少に伴い、給水収益の増加が見込
　めないため、適切な料金収入の確保と有収率の向
　上に取り組む。
⑥給水原価
　　類似団体の平均値より原価が高く、給水収益の
　増加が見込めない中で、経費削減と設備改修のバ
　ランスを取りつつ、原価の増加を抑える必要があ
　る。
⑦施設利用率
　　類似団体に比べ悪化しており、適切な稼働体制
　を検討する。
⑧有収率
　　類似団体より良好であるが、施設の老朽化に伴
　う稼働率が悪化傾向にあることから、施設の稼働
　状況の適正化や漏水調査の実施等に努める。</t>
    <rPh sb="1" eb="4">
      <t>シュウエキテキ</t>
    </rPh>
    <rPh sb="4" eb="6">
      <t>シュウシ</t>
    </rPh>
    <rPh sb="6" eb="8">
      <t>ヒリツ</t>
    </rPh>
    <rPh sb="62" eb="64">
      <t>レイワ</t>
    </rPh>
    <rPh sb="65" eb="66">
      <t>ネン</t>
    </rPh>
    <rPh sb="66" eb="67">
      <t>ド</t>
    </rPh>
    <rPh sb="68" eb="70">
      <t>ジョウスイ</t>
    </rPh>
    <rPh sb="70" eb="72">
      <t>ジギョウ</t>
    </rPh>
    <rPh sb="73" eb="75">
      <t>ケイエイ</t>
    </rPh>
    <rPh sb="75" eb="77">
      <t>トウゴウ</t>
    </rPh>
    <rPh sb="84" eb="85">
      <t>ヒ</t>
    </rPh>
    <rPh sb="86" eb="87">
      <t>ツヅ</t>
    </rPh>
    <rPh sb="88" eb="90">
      <t>ケイヒ</t>
    </rPh>
    <rPh sb="90" eb="92">
      <t>サクゲン</t>
    </rPh>
    <rPh sb="92" eb="93">
      <t>トウ</t>
    </rPh>
    <rPh sb="96" eb="98">
      <t>ケイエイ</t>
    </rPh>
    <rPh sb="98" eb="100">
      <t>カイゼン</t>
    </rPh>
    <rPh sb="103" eb="104">
      <t>ツト</t>
    </rPh>
    <rPh sb="109" eb="111">
      <t>キギョウ</t>
    </rPh>
    <rPh sb="111" eb="112">
      <t>サイ</t>
    </rPh>
    <rPh sb="112" eb="114">
      <t>ザンダカ</t>
    </rPh>
    <rPh sb="114" eb="115">
      <t>タイ</t>
    </rPh>
    <rPh sb="115" eb="117">
      <t>キュウスイ</t>
    </rPh>
    <rPh sb="117" eb="119">
      <t>シュウエキ</t>
    </rPh>
    <rPh sb="119" eb="121">
      <t>ヒリツ</t>
    </rPh>
    <rPh sb="124" eb="126">
      <t>ルイジ</t>
    </rPh>
    <rPh sb="126" eb="128">
      <t>ダンタイ</t>
    </rPh>
    <rPh sb="128" eb="129">
      <t>ナ</t>
    </rPh>
    <rPh sb="131" eb="133">
      <t>ヒリツ</t>
    </rPh>
    <rPh sb="140" eb="142">
      <t>ジョウスイ</t>
    </rPh>
    <rPh sb="142" eb="143">
      <t>ドウ</t>
    </rPh>
    <rPh sb="149" eb="151">
      <t>ケイエイ</t>
    </rPh>
    <rPh sb="151" eb="153">
      <t>トウゴウ</t>
    </rPh>
    <rPh sb="154" eb="155">
      <t>ホウ</t>
    </rPh>
    <rPh sb="155" eb="156">
      <t>テキ</t>
    </rPh>
    <rPh sb="156" eb="157">
      <t>カ</t>
    </rPh>
    <rPh sb="159" eb="161">
      <t>ヨテイ</t>
    </rPh>
    <rPh sb="170" eb="171">
      <t>アラ</t>
    </rPh>
    <rPh sb="173" eb="175">
      <t>カリイレ</t>
    </rPh>
    <rPh sb="176" eb="177">
      <t>オコナ</t>
    </rPh>
    <rPh sb="185" eb="187">
      <t>リョウキン</t>
    </rPh>
    <rPh sb="187" eb="189">
      <t>カイシュウ</t>
    </rPh>
    <rPh sb="189" eb="190">
      <t>リツ</t>
    </rPh>
    <rPh sb="193" eb="195">
      <t>キュウスイ</t>
    </rPh>
    <rPh sb="195" eb="197">
      <t>ジンコウ</t>
    </rPh>
    <rPh sb="198" eb="200">
      <t>ゲンショウ</t>
    </rPh>
    <rPh sb="201" eb="202">
      <t>トモナ</t>
    </rPh>
    <rPh sb="204" eb="206">
      <t>キュウスイ</t>
    </rPh>
    <rPh sb="206" eb="208">
      <t>シュウエキ</t>
    </rPh>
    <rPh sb="209" eb="211">
      <t>ゾウカ</t>
    </rPh>
    <rPh sb="212" eb="214">
      <t>ミコ</t>
    </rPh>
    <rPh sb="222" eb="224">
      <t>テキセツ</t>
    </rPh>
    <rPh sb="225" eb="227">
      <t>リョウキン</t>
    </rPh>
    <rPh sb="227" eb="229">
      <t>シュウニュウ</t>
    </rPh>
    <rPh sb="230" eb="232">
      <t>カクホ</t>
    </rPh>
    <rPh sb="233" eb="236">
      <t>ユウシュウリツ</t>
    </rPh>
    <rPh sb="242" eb="243">
      <t>ト</t>
    </rPh>
    <rPh sb="244" eb="245">
      <t>ク</t>
    </rPh>
    <rPh sb="249" eb="251">
      <t>キュウスイ</t>
    </rPh>
    <rPh sb="251" eb="253">
      <t>ゲンカ</t>
    </rPh>
    <rPh sb="256" eb="258">
      <t>ルイジ</t>
    </rPh>
    <rPh sb="258" eb="260">
      <t>ダンタイ</t>
    </rPh>
    <rPh sb="261" eb="263">
      <t>ヘイキン</t>
    </rPh>
    <rPh sb="263" eb="264">
      <t>チ</t>
    </rPh>
    <rPh sb="266" eb="268">
      <t>ゲンカ</t>
    </rPh>
    <rPh sb="269" eb="270">
      <t>タカ</t>
    </rPh>
    <rPh sb="272" eb="274">
      <t>キュウスイ</t>
    </rPh>
    <rPh sb="274" eb="276">
      <t>シュウエキ</t>
    </rPh>
    <rPh sb="279" eb="281">
      <t>ゾウカ</t>
    </rPh>
    <rPh sb="282" eb="284">
      <t>ミコ</t>
    </rPh>
    <rPh sb="287" eb="288">
      <t>ナカ</t>
    </rPh>
    <rPh sb="290" eb="292">
      <t>ケイヒ</t>
    </rPh>
    <rPh sb="292" eb="294">
      <t>サクゲン</t>
    </rPh>
    <rPh sb="295" eb="297">
      <t>セツビ</t>
    </rPh>
    <rPh sb="297" eb="299">
      <t>カイシュウ</t>
    </rPh>
    <rPh sb="307" eb="308">
      <t>ト</t>
    </rPh>
    <rPh sb="312" eb="314">
      <t>ゲンカ</t>
    </rPh>
    <rPh sb="315" eb="317">
      <t>ゾウカ</t>
    </rPh>
    <rPh sb="318" eb="319">
      <t>オサ</t>
    </rPh>
    <rPh sb="321" eb="323">
      <t>ヒツヨウ</t>
    </rPh>
    <rPh sb="331" eb="333">
      <t>シセツ</t>
    </rPh>
    <rPh sb="333" eb="335">
      <t>リヨウ</t>
    </rPh>
    <rPh sb="335" eb="336">
      <t>リツ</t>
    </rPh>
    <rPh sb="339" eb="341">
      <t>ルイジ</t>
    </rPh>
    <rPh sb="341" eb="343">
      <t>ダンタイ</t>
    </rPh>
    <rPh sb="344" eb="345">
      <t>クラ</t>
    </rPh>
    <rPh sb="346" eb="348">
      <t>アッカ</t>
    </rPh>
    <rPh sb="363" eb="365">
      <t>ケントウ</t>
    </rPh>
    <rPh sb="370" eb="373">
      <t>ユウシュウリツ</t>
    </rPh>
    <rPh sb="376" eb="378">
      <t>ルイジ</t>
    </rPh>
    <rPh sb="378" eb="380">
      <t>ダンタイ</t>
    </rPh>
    <rPh sb="382" eb="384">
      <t>リョウコウ</t>
    </rPh>
    <rPh sb="389" eb="391">
      <t>シセツ</t>
    </rPh>
    <rPh sb="392" eb="395">
      <t>ロウキュウカ</t>
    </rPh>
    <rPh sb="396" eb="397">
      <t>トモナ</t>
    </rPh>
    <rPh sb="400" eb="402">
      <t>カドウ</t>
    </rPh>
    <rPh sb="402" eb="403">
      <t>リツ</t>
    </rPh>
    <rPh sb="404" eb="406">
      <t>アッカ</t>
    </rPh>
    <rPh sb="406" eb="408">
      <t>ケイコウ</t>
    </rPh>
    <rPh sb="416" eb="418">
      <t>シセツ</t>
    </rPh>
    <rPh sb="419" eb="421">
      <t>カドウ</t>
    </rPh>
    <rPh sb="423" eb="425">
      <t>ジョウキョウ</t>
    </rPh>
    <rPh sb="426" eb="429">
      <t>テキセイカ</t>
    </rPh>
    <rPh sb="430" eb="432">
      <t>ロウスイ</t>
    </rPh>
    <rPh sb="432" eb="434">
      <t>チョウサ</t>
    </rPh>
    <rPh sb="435" eb="437">
      <t>ジッシ</t>
    </rPh>
    <rPh sb="437" eb="438">
      <t>トウ</t>
    </rPh>
    <rPh sb="439" eb="44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</si>
</sst>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0-4728-9779-C47DC9BD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2528"/>
        <c:axId val="441892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0-4728-9779-C47DC9BD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2528"/>
        <c:axId val="441892920"/>
      </c:lineChart>
      <c:dateAx>
        <c:axId val="441892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92920"/>
        <c:crosses val="autoZero"/>
        <c:auto val="1"/>
        <c:lblOffset val="100"/>
        <c:baseTimeUnit val="years"/>
      </c:dateAx>
      <c:valAx>
        <c:axId val="441892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9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74.88</c:v>
                </c:pt>
                <c:pt idx="1">
                  <c:v>78.959999999999994</c:v>
                </c:pt>
                <c:pt idx="2">
                  <c:v>79.61</c:v>
                </c:pt>
                <c:pt idx="3">
                  <c:v>82.05</c:v>
                </c:pt>
                <c:pt idx="4">
                  <c:v>83.02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E-446F-8F78-EF78163D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87040"/>
        <c:axId val="44189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E-446F-8F78-EF78163D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87040"/>
        <c:axId val="441890960"/>
      </c:lineChart>
      <c:dateAx>
        <c:axId val="4418870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90960"/>
        <c:crosses val="autoZero"/>
        <c:auto val="1"/>
        <c:lblOffset val="100"/>
        <c:baseTimeUnit val="years"/>
      </c:dateAx>
      <c:valAx>
        <c:axId val="44189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8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B-4C19-A116-4E51FF00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5664"/>
        <c:axId val="44188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B-4C19-A116-4E51FF00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5664"/>
        <c:axId val="441889000"/>
      </c:lineChart>
      <c:dateAx>
        <c:axId val="441895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89000"/>
        <c:crosses val="autoZero"/>
        <c:auto val="1"/>
        <c:lblOffset val="100"/>
        <c:baseTimeUnit val="years"/>
      </c:dateAx>
      <c:valAx>
        <c:axId val="44188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9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D-449B-97C1-C6DE0777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6056"/>
        <c:axId val="44188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D-449B-97C1-C6DE0777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6056"/>
        <c:axId val="441885080"/>
      </c:lineChart>
      <c:dateAx>
        <c:axId val="441896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85080"/>
        <c:crosses val="autoZero"/>
        <c:auto val="1"/>
        <c:lblOffset val="100"/>
        <c:baseTimeUnit val="years"/>
      </c:dateAx>
      <c:valAx>
        <c:axId val="441885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9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9-479E-8720-5E0FDFB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8800"/>
        <c:axId val="44189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9-479E-8720-5E0FDFBF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8800"/>
        <c:axId val="441899192"/>
      </c:lineChart>
      <c:dateAx>
        <c:axId val="441898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99192"/>
        <c:crosses val="autoZero"/>
        <c:auto val="1"/>
        <c:lblOffset val="100"/>
        <c:baseTimeUnit val="years"/>
      </c:dateAx>
      <c:valAx>
        <c:axId val="44189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9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600-8CBA-84BCA84E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897232"/>
        <c:axId val="44189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D-4600-8CBA-84BCA84E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97232"/>
        <c:axId val="441897624"/>
      </c:lineChart>
      <c:dateAx>
        <c:axId val="4418972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1897624"/>
        <c:crosses val="autoZero"/>
        <c:auto val="1"/>
        <c:lblOffset val="100"/>
        <c:baseTimeUnit val="years"/>
      </c:dateAx>
      <c:valAx>
        <c:axId val="44189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89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1376.5</c:v>
                </c:pt>
                <c:pt idx="1">
                  <c:v>1313.74</c:v>
                </c:pt>
                <c:pt idx="2">
                  <c:v>1221.3399999999999</c:v>
                </c:pt>
                <c:pt idx="3">
                  <c:v>1214.98</c:v>
                </c:pt>
                <c:pt idx="4">
                  <c:v>1250.3599999999999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E-46A4-B3D3-2C5C5F99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31472"/>
        <c:axId val="43822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E-46A4-B3D3-2C5C5F99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31472"/>
        <c:axId val="438229120"/>
      </c:lineChart>
      <c:dateAx>
        <c:axId val="438231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229120"/>
        <c:crosses val="autoZero"/>
        <c:auto val="1"/>
        <c:lblOffset val="100"/>
        <c:baseTimeUnit val="years"/>
      </c:dateAx>
      <c:valAx>
        <c:axId val="43822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23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32.619999999999997</c:v>
                </c:pt>
                <c:pt idx="2">
                  <c:v>29.27</c:v>
                </c:pt>
                <c:pt idx="3">
                  <c:v>25.96</c:v>
                </c:pt>
                <c:pt idx="4">
                  <c:v>16.649999999999999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A-4CD6-BC4D-5CC4DC67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36568"/>
        <c:axId val="438237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A-4CD6-BC4D-5CC4DC67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36568"/>
        <c:axId val="438237352"/>
      </c:lineChart>
      <c:dateAx>
        <c:axId val="438236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237352"/>
        <c:crosses val="autoZero"/>
        <c:auto val="1"/>
        <c:lblOffset val="100"/>
        <c:baseTimeUnit val="years"/>
      </c:dateAx>
      <c:valAx>
        <c:axId val="438237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236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503.44</c:v>
                </c:pt>
                <c:pt idx="1">
                  <c:v>513.94000000000005</c:v>
                </c:pt>
                <c:pt idx="2">
                  <c:v>591.99</c:v>
                </c:pt>
                <c:pt idx="3">
                  <c:v>659.23</c:v>
                </c:pt>
                <c:pt idx="4">
                  <c:v>960.82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4C5-9ED2-0C6DBD4D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28336"/>
        <c:axId val="4382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4C5-9ED2-0C6DBD4D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28336"/>
        <c:axId val="438233824"/>
      </c:lineChart>
      <c:dateAx>
        <c:axId val="438228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233824"/>
        <c:crosses val="autoZero"/>
        <c:auto val="1"/>
        <c:lblOffset val="100"/>
        <c:baseTimeUnit val="years"/>
      </c:dateAx>
      <c:valAx>
        <c:axId val="4382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22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</c:v>
                </c:pt>
                <c:pt idx="1">
                  <c:v>48.16</c:v>
                </c:pt>
                <c:pt idx="2">
                  <c:v>48.79</c:v>
                </c:pt>
                <c:pt idx="3">
                  <c:v>37.049999999999997</c:v>
                </c:pt>
                <c:pt idx="4">
                  <c:v>32.49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7-42AF-955F-B76E0242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35392"/>
        <c:axId val="438231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7-42AF-955F-B76E0242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35392"/>
        <c:axId val="438231864"/>
      </c:lineChart>
      <c:dateAx>
        <c:axId val="438235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231864"/>
        <c:crosses val="autoZero"/>
        <c:auto val="1"/>
        <c:lblOffset val="100"/>
        <c:baseTimeUnit val="years"/>
      </c:dateAx>
      <c:valAx>
        <c:axId val="438231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23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78.12</c:v>
                </c:pt>
                <c:pt idx="1">
                  <c:v>78.14</c:v>
                </c:pt>
                <c:pt idx="2">
                  <c:v>74.61</c:v>
                </c:pt>
                <c:pt idx="3">
                  <c:v>91.95</c:v>
                </c:pt>
                <c:pt idx="4">
                  <c:v>99.26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360-981B-097AB125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32648"/>
        <c:axId val="43822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E-4360-981B-097AB125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32648"/>
        <c:axId val="438226768"/>
      </c:lineChart>
      <c:dateAx>
        <c:axId val="438232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8226768"/>
        <c:crosses val="autoZero"/>
        <c:auto val="1"/>
        <c:lblOffset val="100"/>
        <c:baseTimeUnit val="years"/>
      </c:dateAx>
      <c:valAx>
        <c:axId val="43822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23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鹿児島県　垂水市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13624</v>
      </c>
      <c r="AM8" s="37"/>
      <c r="AN8" s="37"/>
      <c r="AO8" s="37"/>
      <c r="AP8" s="37"/>
      <c r="AQ8" s="37"/>
      <c r="AR8" s="37"/>
      <c r="AS8" s="37"/>
      <c r="AT8" s="38">
        <f>データ!$S$6</f>
        <v>162.12</v>
      </c>
      <c r="AU8" s="38"/>
      <c r="AV8" s="38"/>
      <c r="AW8" s="38"/>
      <c r="AX8" s="38"/>
      <c r="AY8" s="38"/>
      <c r="AZ8" s="38"/>
      <c r="BA8" s="38"/>
      <c r="BB8" s="38">
        <f>データ!$T$6</f>
        <v>84.04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3.92</v>
      </c>
      <c r="Q10" s="38"/>
      <c r="R10" s="38"/>
      <c r="S10" s="38"/>
      <c r="T10" s="38"/>
      <c r="U10" s="38"/>
      <c r="V10" s="38"/>
      <c r="W10" s="37">
        <f>データ!$Q$6</f>
        <v>2827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527</v>
      </c>
      <c r="AM10" s="37"/>
      <c r="AN10" s="37"/>
      <c r="AO10" s="37"/>
      <c r="AP10" s="37"/>
      <c r="AQ10" s="37"/>
      <c r="AR10" s="37"/>
      <c r="AS10" s="37"/>
      <c r="AT10" s="38">
        <f>データ!$V$6</f>
        <v>0.45</v>
      </c>
      <c r="AU10" s="38"/>
      <c r="AV10" s="38"/>
      <c r="AW10" s="38"/>
      <c r="AX10" s="38"/>
      <c r="AY10" s="38"/>
      <c r="AZ10" s="38"/>
      <c r="BA10" s="38"/>
      <c r="BB10" s="38">
        <f>データ!$W$6</f>
        <v>1171.1099999999999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/C/GTyZPAeGOuvx8l3jZ0KFmYUpHAO3ybClCWQ4LsNu8XdYXDtSl46oIIEWynt/qJ6yA+P0PiigPgYSQjsKBxQ==" saltValue="cI9jv6H+LLl1o3TyV1Cgs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462144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鹿児島県　垂水市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3.92</v>
      </c>
      <c r="Q6" s="21">
        <f t="shared" si="3"/>
        <v>2827</v>
      </c>
      <c r="R6" s="21">
        <f t="shared" si="3"/>
        <v>13624</v>
      </c>
      <c r="S6" s="21">
        <f t="shared" si="3"/>
        <v>162.12</v>
      </c>
      <c r="T6" s="21">
        <f t="shared" si="3"/>
        <v>84.04</v>
      </c>
      <c r="U6" s="21">
        <f t="shared" si="3"/>
        <v>527</v>
      </c>
      <c r="V6" s="21">
        <f t="shared" si="3"/>
        <v>0.45</v>
      </c>
      <c r="W6" s="21">
        <f t="shared" si="3"/>
        <v>1171.1099999999999</v>
      </c>
      <c r="X6" s="22">
        <f>IF(X7="",NA(),X7)</f>
        <v>74.88</v>
      </c>
      <c r="Y6" s="22">
        <f t="shared" ref="Y6:AG6" si="4">IF(Y7="",NA(),Y7)</f>
        <v>78.959999999999994</v>
      </c>
      <c r="Z6" s="22">
        <f t="shared" si="4"/>
        <v>79.61</v>
      </c>
      <c r="AA6" s="22">
        <f t="shared" si="4"/>
        <v>82.05</v>
      </c>
      <c r="AB6" s="22">
        <f t="shared" si="4"/>
        <v>83.02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1376.5</v>
      </c>
      <c r="BF6" s="22">
        <f t="shared" ref="BF6:BN6" si="7">IF(BF7="",NA(),BF7)</f>
        <v>1313.74</v>
      </c>
      <c r="BG6" s="22">
        <f t="shared" si="7"/>
        <v>1221.3399999999999</v>
      </c>
      <c r="BH6" s="22">
        <f t="shared" si="7"/>
        <v>1214.98</v>
      </c>
      <c r="BI6" s="22">
        <f t="shared" si="7"/>
        <v>1250.3599999999999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33.58</v>
      </c>
      <c r="BQ6" s="22">
        <f t="shared" ref="BQ6:BY6" si="8">IF(BQ7="",NA(),BQ7)</f>
        <v>32.619999999999997</v>
      </c>
      <c r="BR6" s="22">
        <f t="shared" si="8"/>
        <v>29.27</v>
      </c>
      <c r="BS6" s="22">
        <f t="shared" si="8"/>
        <v>25.96</v>
      </c>
      <c r="BT6" s="22">
        <f t="shared" si="8"/>
        <v>16.649999999999999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503.44</v>
      </c>
      <c r="CB6" s="22">
        <f t="shared" ref="CB6:CJ6" si="9">IF(CB7="",NA(),CB7)</f>
        <v>513.94000000000005</v>
      </c>
      <c r="CC6" s="22">
        <f t="shared" si="9"/>
        <v>591.99</v>
      </c>
      <c r="CD6" s="22">
        <f t="shared" si="9"/>
        <v>659.23</v>
      </c>
      <c r="CE6" s="22">
        <f t="shared" si="9"/>
        <v>960.82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49</v>
      </c>
      <c r="CM6" s="22">
        <f t="shared" ref="CM6:CU6" si="10">IF(CM7="",NA(),CM7)</f>
        <v>48.16</v>
      </c>
      <c r="CN6" s="22">
        <f t="shared" si="10"/>
        <v>48.79</v>
      </c>
      <c r="CO6" s="22">
        <f t="shared" si="10"/>
        <v>37.049999999999997</v>
      </c>
      <c r="CP6" s="22">
        <f t="shared" si="10"/>
        <v>32.49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78.12</v>
      </c>
      <c r="CX6" s="22">
        <f t="shared" ref="CX6:DF6" si="11">IF(CX7="",NA(),CX7)</f>
        <v>78.14</v>
      </c>
      <c r="CY6" s="22">
        <f t="shared" si="11"/>
        <v>74.61</v>
      </c>
      <c r="CZ6" s="22">
        <f t="shared" si="11"/>
        <v>91.95</v>
      </c>
      <c r="DA6" s="22">
        <f t="shared" si="11"/>
        <v>99.26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462144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3.92</v>
      </c>
      <c r="Q7" s="25">
        <v>2827</v>
      </c>
      <c r="R7" s="25">
        <v>13624</v>
      </c>
      <c r="S7" s="25">
        <v>162.12</v>
      </c>
      <c r="T7" s="25">
        <v>84.04</v>
      </c>
      <c r="U7" s="25">
        <v>527</v>
      </c>
      <c r="V7" s="25">
        <v>0.45</v>
      </c>
      <c r="W7" s="25">
        <v>1171.1099999999999</v>
      </c>
      <c r="X7" s="25">
        <v>74.88</v>
      </c>
      <c r="Y7" s="25">
        <v>78.959999999999994</v>
      </c>
      <c r="Z7" s="25">
        <v>79.61</v>
      </c>
      <c r="AA7" s="25">
        <v>82.05</v>
      </c>
      <c r="AB7" s="25">
        <v>83.02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1376.5</v>
      </c>
      <c r="BF7" s="25">
        <v>1313.74</v>
      </c>
      <c r="BG7" s="25">
        <v>1221.3399999999999</v>
      </c>
      <c r="BH7" s="25">
        <v>1214.98</v>
      </c>
      <c r="BI7" s="25">
        <v>1250.3599999999999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33.58</v>
      </c>
      <c r="BQ7" s="25">
        <v>32.619999999999997</v>
      </c>
      <c r="BR7" s="25">
        <v>29.27</v>
      </c>
      <c r="BS7" s="25">
        <v>25.96</v>
      </c>
      <c r="BT7" s="25">
        <v>16.649999999999999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503.44</v>
      </c>
      <c r="CB7" s="25">
        <v>513.94000000000005</v>
      </c>
      <c r="CC7" s="25">
        <v>591.99</v>
      </c>
      <c r="CD7" s="25">
        <v>659.23</v>
      </c>
      <c r="CE7" s="25">
        <v>960.82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49</v>
      </c>
      <c r="CM7" s="25">
        <v>48.16</v>
      </c>
      <c r="CN7" s="25">
        <v>48.79</v>
      </c>
      <c r="CO7" s="25">
        <v>37.049999999999997</v>
      </c>
      <c r="CP7" s="25">
        <v>32.49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78.12</v>
      </c>
      <c r="CX7" s="25">
        <v>78.14</v>
      </c>
      <c r="CY7" s="25">
        <v>74.61</v>
      </c>
      <c r="CZ7" s="25">
        <v>91.95</v>
      </c>
      <c r="DA7" s="25">
        <v>99.26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2024-01-30T04:44:42Z</cp:lastPrinted>
  <dcterms:created xsi:type="dcterms:W3CDTF">2023-12-05T01:07:53Z</dcterms:created>
  <dcterms:modified xsi:type="dcterms:W3CDTF">2024-02-19T00:00:15Z</dcterms:modified>
  <cp:category/>
</cp:coreProperties>
</file>