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01　鹿児島市◎\"/>
    </mc:Choice>
  </mc:AlternateContent>
  <workbookProtection workbookAlgorithmName="SHA-512" workbookHashValue="R2/0diDwaV+pTb/1lVtFdV3O9WIXi5cghe0MCQK8fWNlHaQSH2vSlPyGOCWsLjgzU1hKE5SY6KYB1CM7bFBe+A==" workbookSaltValue="JwoUYFGuS2tP6koOXFkRkA==" workbookSpinCount="100000" lockStructure="1"/>
  <bookViews>
    <workbookView xWindow="0" yWindow="0" windowWidth="28800" windowHeight="1246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12" i="5" l="1"/>
  <c r="DI12" i="5"/>
  <c r="DE12" i="5"/>
  <c r="CK12" i="5"/>
  <c r="BQ12" i="5"/>
  <c r="BM12" i="5"/>
  <c r="AS12" i="5"/>
  <c r="DR11" i="5"/>
  <c r="CX11" i="5"/>
  <c r="CT11" i="5"/>
  <c r="BZ11" i="5"/>
  <c r="BF11" i="5"/>
  <c r="BB11" i="5"/>
  <c r="AH11" i="5"/>
  <c r="EE10" i="5"/>
  <c r="EA10" i="5"/>
  <c r="DQ10" i="5"/>
  <c r="DG10" i="5"/>
  <c r="CM10" i="5"/>
  <c r="CI10" i="5"/>
  <c r="BY10" i="5"/>
  <c r="BO10" i="5"/>
  <c r="AU10" i="5"/>
  <c r="AQ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P6" i="5"/>
  <c r="DQ11" i="5" s="1"/>
  <c r="DO6" i="5"/>
  <c r="DP11" i="5" s="1"/>
  <c r="DN6" i="5"/>
  <c r="DM6" i="5"/>
  <c r="DL6" i="5"/>
  <c r="DH12" i="5" s="1"/>
  <c r="DK6" i="5"/>
  <c r="DG12" i="5" s="1"/>
  <c r="DJ6" i="5"/>
  <c r="DF12" i="5" s="1"/>
  <c r="DI6" i="5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OZ56" i="4" s="1"/>
  <c r="CX6" i="5"/>
  <c r="CT12" i="5" s="1"/>
  <c r="CW6" i="5"/>
  <c r="CV6" i="5"/>
  <c r="CW11" i="5" s="1"/>
  <c r="CU6" i="5"/>
  <c r="CV11" i="5" s="1"/>
  <c r="CT6" i="5"/>
  <c r="CU11" i="5" s="1"/>
  <c r="CS6" i="5"/>
  <c r="CR6" i="5"/>
  <c r="CQ6" i="5"/>
  <c r="CM12" i="5" s="1"/>
  <c r="CP6" i="5"/>
  <c r="CL12" i="5" s="1"/>
  <c r="CO6" i="5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CF6" i="5"/>
  <c r="CB12" i="5" s="1"/>
  <c r="CE6" i="5"/>
  <c r="GZ56" i="4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X6" i="5"/>
  <c r="BY11" i="5" s="1"/>
  <c r="BW6" i="5"/>
  <c r="BX11" i="5" s="1"/>
  <c r="BV6" i="5"/>
  <c r="BU6" i="5"/>
  <c r="BT6" i="5"/>
  <c r="BP12" i="5" s="1"/>
  <c r="BS6" i="5"/>
  <c r="BO12" i="5" s="1"/>
  <c r="BR6" i="5"/>
  <c r="BN12" i="5" s="1"/>
  <c r="BQ6" i="5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OZ33" i="4" s="1"/>
  <c r="BF6" i="5"/>
  <c r="BB12" i="5" s="1"/>
  <c r="BE6" i="5"/>
  <c r="BD6" i="5"/>
  <c r="BE11" i="5" s="1"/>
  <c r="BC6" i="5"/>
  <c r="BD11" i="5" s="1"/>
  <c r="BB6" i="5"/>
  <c r="BC11" i="5" s="1"/>
  <c r="BA6" i="5"/>
  <c r="AZ6" i="5"/>
  <c r="AY6" i="5"/>
  <c r="AU12" i="5" s="1"/>
  <c r="AX6" i="5"/>
  <c r="AT12" i="5" s="1"/>
  <c r="AW6" i="5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AD90" i="4"/>
  <c r="C90" i="4"/>
  <c r="PZ81" i="4"/>
  <c r="OY81" i="4"/>
  <c r="NX81" i="4"/>
  <c r="KO81" i="4"/>
  <c r="JN81" i="4"/>
  <c r="IM81" i="4"/>
  <c r="HL81" i="4"/>
  <c r="GK81" i="4"/>
  <c r="EC81" i="4"/>
  <c r="DB81" i="4"/>
  <c r="AZ81" i="4"/>
  <c r="Y81" i="4"/>
  <c r="RA80" i="4"/>
  <c r="PZ80" i="4"/>
  <c r="OY80" i="4"/>
  <c r="NX80" i="4"/>
  <c r="MW80" i="4"/>
  <c r="JN80" i="4"/>
  <c r="IM80" i="4"/>
  <c r="HL80" i="4"/>
  <c r="EC80" i="4"/>
  <c r="DB80" i="4"/>
  <c r="CA80" i="4"/>
  <c r="AZ80" i="4"/>
  <c r="Y80" i="4"/>
  <c r="RA79" i="4"/>
  <c r="OY79" i="4"/>
  <c r="NX79" i="4"/>
  <c r="MW79" i="4"/>
  <c r="KO79" i="4"/>
  <c r="IM79" i="4"/>
  <c r="HL79" i="4"/>
  <c r="GK79" i="4"/>
  <c r="EC79" i="4"/>
  <c r="CA79" i="4"/>
  <c r="AZ79" i="4"/>
  <c r="Y79" i="4"/>
  <c r="RH56" i="4"/>
  <c r="QN56" i="4"/>
  <c r="PT56" i="4"/>
  <c r="OF56" i="4"/>
  <c r="MN56" i="4"/>
  <c r="LT56" i="4"/>
  <c r="KZ56" i="4"/>
  <c r="KF56" i="4"/>
  <c r="JL56" i="4"/>
  <c r="HT56" i="4"/>
  <c r="GF56" i="4"/>
  <c r="FL56" i="4"/>
  <c r="ER56" i="4"/>
  <c r="CZ56" i="4"/>
  <c r="CF56" i="4"/>
  <c r="BL56" i="4"/>
  <c r="AR56" i="4"/>
  <c r="X56" i="4"/>
  <c r="RH55" i="4"/>
  <c r="QN55" i="4"/>
  <c r="OZ55" i="4"/>
  <c r="OF55" i="4"/>
  <c r="MN55" i="4"/>
  <c r="LT55" i="4"/>
  <c r="KZ55" i="4"/>
  <c r="JL55" i="4"/>
  <c r="GZ55" i="4"/>
  <c r="GF55" i="4"/>
  <c r="FL55" i="4"/>
  <c r="CZ55" i="4"/>
  <c r="BL55" i="4"/>
  <c r="AR55" i="4"/>
  <c r="X55" i="4"/>
  <c r="RH54" i="4"/>
  <c r="QN54" i="4"/>
  <c r="PT54" i="4"/>
  <c r="OZ54" i="4"/>
  <c r="OF54" i="4"/>
  <c r="MN54" i="4"/>
  <c r="KZ54" i="4"/>
  <c r="KF54" i="4"/>
  <c r="JL54" i="4"/>
  <c r="HT54" i="4"/>
  <c r="GF54" i="4"/>
  <c r="FL54" i="4"/>
  <c r="ER54" i="4"/>
  <c r="CZ54" i="4"/>
  <c r="BL54" i="4"/>
  <c r="AR54" i="4"/>
  <c r="X54" i="4"/>
  <c r="RH33" i="4"/>
  <c r="QN33" i="4"/>
  <c r="PT33" i="4"/>
  <c r="OF33" i="4"/>
  <c r="MN33" i="4"/>
  <c r="LT33" i="4"/>
  <c r="KZ33" i="4"/>
  <c r="KF33" i="4"/>
  <c r="JL33" i="4"/>
  <c r="HT33" i="4"/>
  <c r="GF33" i="4"/>
  <c r="FL33" i="4"/>
  <c r="ER33" i="4"/>
  <c r="CZ33" i="4"/>
  <c r="CF33" i="4"/>
  <c r="BL33" i="4"/>
  <c r="AR33" i="4"/>
  <c r="X33" i="4"/>
  <c r="RH32" i="4"/>
  <c r="QN32" i="4"/>
  <c r="OZ32" i="4"/>
  <c r="OF32" i="4"/>
  <c r="MN32" i="4"/>
  <c r="LT32" i="4"/>
  <c r="KZ32" i="4"/>
  <c r="JL32" i="4"/>
  <c r="GZ32" i="4"/>
  <c r="GF32" i="4"/>
  <c r="FL32" i="4"/>
  <c r="CZ32" i="4"/>
  <c r="BL32" i="4"/>
  <c r="AR32" i="4"/>
  <c r="X32" i="4"/>
  <c r="RH31" i="4"/>
  <c r="QN31" i="4"/>
  <c r="PT31" i="4"/>
  <c r="OZ31" i="4"/>
  <c r="OF31" i="4"/>
  <c r="MN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LT31" i="4" l="1"/>
  <c r="ER32" i="4"/>
  <c r="HT32" i="4"/>
  <c r="PT32" i="4"/>
  <c r="LT54" i="4"/>
  <c r="ER55" i="4"/>
  <c r="H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X11" i="5"/>
  <c r="AR11" i="5"/>
  <c r="BP11" i="5"/>
  <c r="CJ11" i="5"/>
  <c r="AI12" i="5"/>
  <c r="BC12" i="5"/>
  <c r="CA12" i="5"/>
  <c r="CU12" i="5"/>
  <c r="CF54" i="4"/>
  <c r="DB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GZ54" i="4"/>
  <c r="JN79" i="4"/>
  <c r="GK80" i="4"/>
  <c r="KO80" i="4"/>
  <c r="CA81" i="4"/>
  <c r="MW81" i="4"/>
  <c r="RA81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<sst xmlns="http://schemas.openxmlformats.org/spreadsheetml/2006/main" count="262" uniqueCount="109">
  <si>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</si>
  <si>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</si>
  <si>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</si>
  <si>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</si>
  <si>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</si>
  <si>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</si>
  <si>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</si>
  <si>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</si>
  <si>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</si>
  <si>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</si>
  <si>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</si>
  <si>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</si>
  <si>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</si>
  <si>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</si>
  <si>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</si>
  <si>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</si>
  <si>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</si>
  <si>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</si>
  <si>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</si>
  <si>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</si>
  <si>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</si>
  <si>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</si>
  <si>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</si>
  <si>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</si>
  <si>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</si>
  <si>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</si>
  <si>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</si>
  <si>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</si>
  <si>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</si>
  <si>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</si>
  <si>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</si>
  <si>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</si>
  <si>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</si>
  <si>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</si>
  <si>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</si>
  <si>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</si>
  <si>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</si>
  <si>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</si>
  <si>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</si>
  <si>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</si>
  <si>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</si>
  <si>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</si>
  <si>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</si>
  <si>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</si>
  <si>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</si>
  <si>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</si>
  <si>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</si>
  <si>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</si>
  <si>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</si>
  <si>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</si>
  <si>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</si>
  <si>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</si>
  <si>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</si>
  <si>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</si>
  <si>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</si>
  <si>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</si>
  <si>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</si>
  <si>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</si>
  <si>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</si>
  <si>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</si>
  <si>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</si>
  <si>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</si>
  <si>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</si>
  <si>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</si>
  <si>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</si>
  <si>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</si>
  <si>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</si>
  <si>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</si>
  <si>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</si>
  <si>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</si>
  <si>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</si>
  <si>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</si>
  <si>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</si>
  <si>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</si>
  <si>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</si>
  <si>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</si>
  <si>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</si>
  <si>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</si>
  <si>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</si>
  <si>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</si>
  <si>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</si>
  <si>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</si>
  <si>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</si>
  <si>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</si>
  <si>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</si>
  <si>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</si>
  <si>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</si>
  <si>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</si>
  <si>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</si>
  <si>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</si>
  <si>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462012</t>
  </si>
  <si>
    <t>46</t>
  </si>
  <si>
    <t>02</t>
  </si>
  <si>
    <t>0</t>
  </si>
  <si>
    <t>000</t>
  </si>
  <si>
    <t>鹿児島県　鹿児島市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</si>
  <si>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</si>
  <si>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</si>
  <si>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</si>
  <si>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</si>
  <si>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</si>
  <si>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</si>
  <si>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</si>
  <si>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</si>
  <si>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</si>
  <si>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</si>
  <si>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①有形固定資産減価償却率は、年々増加傾向にあり、既存施設の経過年数が高まっている。
　②管路経年化率は各年度０で、法定耐用年数を経過した管路延長がないことを示している。
　③管路更新率は各年度０で、当該年度に更新した管路がないことを示している。</t>
    <rPh sb="45" eb="51">
      <t>カンロケイネンカリツ</t>
    </rPh>
    <rPh sb="58" eb="64">
      <t>ホウテイタイヨウネンスウ</t>
    </rPh>
    <rPh sb="65" eb="67">
      <t>ケイカ</t>
    </rPh>
    <rPh sb="69" eb="73">
      <t>カンロエンチョウ</t>
    </rPh>
    <rPh sb="79" eb="80">
      <t>シメ</t>
    </rPh>
    <rPh sb="88" eb="93">
      <t>カンロコウシンリツ</t>
    </rPh>
    <rPh sb="94" eb="97">
      <t>カクネンド</t>
    </rPh>
    <rPh sb="100" eb="104">
      <t>トウガイネンド</t>
    </rPh>
    <rPh sb="105" eb="107">
      <t>コウシン</t>
    </rPh>
    <rPh sb="109" eb="111">
      <t>カンロ</t>
    </rPh>
    <rPh sb="117" eb="118">
      <t>シメ</t>
    </rPh>
    <phoneticPr fontId="5"/>
  </si>
  <si>
    <t xml:space="preserve">　責任使用水量制により一定の収入は確保できるものの、今後、既存施設の維持管理や経年劣化に伴う改良・更新に要する費用の増加が見込まれるなかで、工業用水を安定供給するため、計画的かつ効率的な事業運営を行っていく必要がある。
</t>
    <rPh sb="1" eb="3">
      <t>セキニン</t>
    </rPh>
    <rPh sb="3" eb="5">
      <t>シヨウ</t>
    </rPh>
    <rPh sb="5" eb="7">
      <t>スイリョウ</t>
    </rPh>
    <rPh sb="7" eb="8">
      <t>セイ</t>
    </rPh>
    <rPh sb="11" eb="13">
      <t>イッテイ</t>
    </rPh>
    <rPh sb="14" eb="16">
      <t>シュウニュウ</t>
    </rPh>
    <rPh sb="17" eb="19">
      <t>カクホ</t>
    </rPh>
    <rPh sb="26" eb="28">
      <t>コンゴ</t>
    </rPh>
    <rPh sb="29" eb="31">
      <t>キゾン</t>
    </rPh>
    <rPh sb="31" eb="33">
      <t>シセツ</t>
    </rPh>
    <rPh sb="34" eb="36">
      <t>イジ</t>
    </rPh>
    <rPh sb="36" eb="38">
      <t>カンリ</t>
    </rPh>
    <rPh sb="39" eb="41">
      <t>ケイネン</t>
    </rPh>
    <rPh sb="41" eb="43">
      <t>レッカ</t>
    </rPh>
    <rPh sb="44" eb="45">
      <t>トモナ</t>
    </rPh>
    <rPh sb="46" eb="48">
      <t>カイリョウ</t>
    </rPh>
    <rPh sb="49" eb="51">
      <t>コウシン</t>
    </rPh>
    <rPh sb="52" eb="53">
      <t>ヨウ</t>
    </rPh>
    <rPh sb="55" eb="57">
      <t>ヒヨウ</t>
    </rPh>
    <rPh sb="58" eb="60">
      <t>ゾウカ</t>
    </rPh>
    <rPh sb="61" eb="63">
      <t>ミコ</t>
    </rPh>
    <rPh sb="70" eb="72">
      <t>コウギョウ</t>
    </rPh>
    <rPh sb="72" eb="74">
      <t>ヨウスイ</t>
    </rPh>
    <rPh sb="75" eb="77">
      <t>アンテイ</t>
    </rPh>
    <rPh sb="77" eb="79">
      <t>キョウキュウ</t>
    </rPh>
    <rPh sb="84" eb="87">
      <t>ケイカクテキ</t>
    </rPh>
    <rPh sb="89" eb="92">
      <t>コウリツテキ</t>
    </rPh>
    <rPh sb="93" eb="95">
      <t>ジギョウ</t>
    </rPh>
    <rPh sb="95" eb="97">
      <t>ウンエイ</t>
    </rPh>
    <rPh sb="98" eb="99">
      <t>オコナ</t>
    </rPh>
    <rPh sb="103" eb="105">
      <t>ヒツヨウ</t>
    </rPh>
    <phoneticPr fontId="5"/>
  </si>
  <si>
    <t xml:space="preserve">　①経常収支比率と⑤料金回収率は、各年度
１００％以上であり、費用を工業用水道料金等で賄えている。①⑤とも契約水量の増加に伴う給水収益の増加により上昇した。
　②累積欠損金比率は各年度０で、これまでの累積欠損金が生じていないことを示している。
　③流動比率も各年度１００％以上で、短期的な債務を支払える現金等を保有できている状況である。３年度に上昇した理由は、流動負債（未払金）が少なかったことによるものである。
　④企業債残高対給水収益比率は各年度０で、企業債の借入が生じていないことを示している。
　⑥給水原価は、類似団体と比べ低い状況であり、今後も同原価の抑制に取り組んでいく。
　⑦施設利用率は、３年度に給水量が増加したことにより、類似団体と同水準となった。
　⑧契約率は、３年度に続き４年度も契約水量が増加したことにより上昇し、類似団体と同水準となった。
</t>
    <rPh sb="34" eb="37">
      <t>コウギョウヨウ</t>
    </rPh>
    <rPh sb="73" eb="75">
      <t>ジョウショウ</t>
    </rPh>
    <rPh sb="169" eb="171">
      <t>ネンド</t>
    </rPh>
    <rPh sb="172" eb="174">
      <t>ジョウショウ</t>
    </rPh>
    <rPh sb="180" eb="182">
      <t>リュウドウ</t>
    </rPh>
    <rPh sb="182" eb="184">
      <t>フサイ</t>
    </rPh>
    <rPh sb="185" eb="188">
      <t>ミハライキン</t>
    </rPh>
    <rPh sb="190" eb="191">
      <t>スク</t>
    </rPh>
    <rPh sb="306" eb="308">
      <t>キュウスイ</t>
    </rPh>
    <rPh sb="325" eb="328">
      <t>ドウスイジュン</t>
    </rPh>
    <rPh sb="336" eb="338">
      <t>ケイヤク</t>
    </rPh>
    <rPh sb="345" eb="346">
      <t>ツヅ</t>
    </rPh>
    <rPh sb="348" eb="349">
      <t>ネン</t>
    </rPh>
    <rPh sb="349" eb="350">
      <t>ド</t>
    </rPh>
    <rPh sb="351" eb="353">
      <t>ケイヤク</t>
    </rPh>
    <rPh sb="353" eb="355">
      <t>スイリョウ</t>
    </rPh>
    <rPh sb="356" eb="358">
      <t>ゾウカ</t>
    </rPh>
    <rPh sb="365" eb="367">
      <t>ジョウショウ</t>
    </rPh>
    <rPh sb="369" eb="371">
      <t>ルイジ</t>
    </rPh>
    <rPh sb="371" eb="373">
      <t>ダンタイ</t>
    </rPh>
    <rPh sb="374" eb="375">
      <t>ドウ</t>
    </rPh>
    <rPh sb="375" eb="377">
      <t>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</si>
</sst>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70.78</c:v>
                </c:pt>
                <c:pt idx="1">
                  <c:v>71.989999999999995</c:v>
                </c:pt>
                <c:pt idx="2">
                  <c:v>73.2</c:v>
                </c:pt>
                <c:pt idx="3">
                  <c:v>74.19</c:v>
                </c:pt>
                <c:pt idx="4">
                  <c:v>75.12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C-4F34-8ABD-F4C5A1662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C-4F34-8ABD-F4C5A1662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8-446A-B77B-C66360C45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8-446A-B77B-C66360C45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107.89</c:v>
                </c:pt>
                <c:pt idx="1">
                  <c:v>120.54</c:v>
                </c:pt>
                <c:pt idx="2">
                  <c:v>146.93</c:v>
                </c:pt>
                <c:pt idx="3">
                  <c:v>157.16</c:v>
                </c:pt>
                <c:pt idx="4">
                  <c:v>181.08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9-4B55-9F51-ABCEE8FCB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9-4B55-9F51-ABCEE8FCB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D-4CF2-B5BF-A3A85DA2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D-4CF2-B5BF-A3A85DA2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3-4E9A-BDAF-1FCE40FB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3-4E9A-BDAF-1FCE40FB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12858.4</c:v>
                </c:pt>
                <c:pt idx="1">
                  <c:v>92367.67</c:v>
                </c:pt>
                <c:pt idx="2">
                  <c:v>23568.58</c:v>
                </c:pt>
                <c:pt idx="3">
                  <c:v>197250.75</c:v>
                </c:pt>
                <c:pt idx="4">
                  <c:v>18880.54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C-4DBB-B819-27F9678D6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C-4DBB-B819-27F9678D6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B-448E-AB21-F4B8DA30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B-448E-AB21-F4B8DA30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107.18</c:v>
                </c:pt>
                <c:pt idx="1">
                  <c:v>119.68</c:v>
                </c:pt>
                <c:pt idx="2">
                  <c:v>147.32</c:v>
                </c:pt>
                <c:pt idx="3">
                  <c:v>158.03</c:v>
                </c:pt>
                <c:pt idx="4">
                  <c:v>182.38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9-4BDA-ACF6-CDABA23A2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9-4BDA-ACF6-CDABA23A2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35.44</c:v>
                </c:pt>
                <c:pt idx="1">
                  <c:v>32.619999999999997</c:v>
                </c:pt>
                <c:pt idx="2">
                  <c:v>28.02</c:v>
                </c:pt>
                <c:pt idx="3">
                  <c:v>26.75</c:v>
                </c:pt>
                <c:pt idx="4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6-4823-985B-AB04BF7E4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6-4823-985B-AB04BF7E4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22.68</c:v>
                </c:pt>
                <c:pt idx="1">
                  <c:v>25.3</c:v>
                </c:pt>
                <c:pt idx="2">
                  <c:v>29.17</c:v>
                </c:pt>
                <c:pt idx="3">
                  <c:v>38.270000000000003</c:v>
                </c:pt>
                <c:pt idx="4">
                  <c:v>36.49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924-AA99-91F40B99F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4-4924-AA99-91F40B99F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28.57</c:v>
                </c:pt>
                <c:pt idx="1">
                  <c:v>28.57</c:v>
                </c:pt>
                <c:pt idx="2">
                  <c:v>30.36</c:v>
                </c:pt>
                <c:pt idx="3">
                  <c:v>36.31</c:v>
                </c:pt>
                <c:pt idx="4">
                  <c:v>52.38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8-4C97-A511-B0794818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8-4C97-A511-B0794818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52" zoomScaleNormal="52" workbookViewId="0"/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  <c r="JA2" s="144"/>
      <c r="JB2" s="144"/>
      <c r="JC2" s="144"/>
      <c r="JD2" s="144"/>
      <c r="JE2" s="144"/>
      <c r="JF2" s="144"/>
      <c r="JG2" s="144"/>
      <c r="JH2" s="144"/>
      <c r="JI2" s="144"/>
      <c r="JJ2" s="144"/>
      <c r="JK2" s="144"/>
      <c r="JL2" s="144"/>
      <c r="JM2" s="144"/>
      <c r="JN2" s="144"/>
      <c r="JO2" s="144"/>
      <c r="JP2" s="144"/>
      <c r="JQ2" s="144"/>
      <c r="JR2" s="144"/>
      <c r="JS2" s="144"/>
      <c r="JT2" s="144"/>
      <c r="JU2" s="144"/>
      <c r="JV2" s="144"/>
      <c r="JW2" s="144"/>
      <c r="JX2" s="144"/>
      <c r="JY2" s="144"/>
      <c r="JZ2" s="144"/>
      <c r="KA2" s="144"/>
      <c r="KB2" s="144"/>
      <c r="KC2" s="144"/>
      <c r="KD2" s="144"/>
      <c r="KE2" s="144"/>
      <c r="KF2" s="144"/>
      <c r="KG2" s="144"/>
      <c r="KH2" s="144"/>
      <c r="KI2" s="144"/>
      <c r="KJ2" s="144"/>
      <c r="KK2" s="144"/>
      <c r="KL2" s="144"/>
      <c r="KM2" s="144"/>
      <c r="KN2" s="144"/>
      <c r="KO2" s="144"/>
      <c r="KP2" s="144"/>
      <c r="KQ2" s="144"/>
      <c r="KR2" s="144"/>
      <c r="KS2" s="144"/>
      <c r="KT2" s="144"/>
      <c r="KU2" s="144"/>
      <c r="KV2" s="144"/>
      <c r="KW2" s="144"/>
      <c r="KX2" s="144"/>
      <c r="KY2" s="144"/>
      <c r="KZ2" s="144"/>
      <c r="LA2" s="144"/>
      <c r="LB2" s="144"/>
      <c r="LC2" s="144"/>
      <c r="LD2" s="144"/>
      <c r="LE2" s="144"/>
      <c r="LF2" s="144"/>
      <c r="LG2" s="144"/>
      <c r="LH2" s="144"/>
      <c r="LI2" s="144"/>
      <c r="LJ2" s="144"/>
      <c r="LK2" s="144"/>
      <c r="LL2" s="144"/>
      <c r="LM2" s="144"/>
      <c r="LN2" s="144"/>
      <c r="LO2" s="144"/>
      <c r="LP2" s="144"/>
      <c r="LQ2" s="144"/>
      <c r="LR2" s="144"/>
      <c r="LS2" s="144"/>
      <c r="LT2" s="144"/>
      <c r="LU2" s="144"/>
      <c r="LV2" s="144"/>
      <c r="LW2" s="144"/>
      <c r="LX2" s="144"/>
      <c r="LY2" s="144"/>
      <c r="LZ2" s="144"/>
      <c r="MA2" s="144"/>
      <c r="MB2" s="144"/>
      <c r="MC2" s="144"/>
      <c r="MD2" s="144"/>
      <c r="ME2" s="144"/>
      <c r="MF2" s="144"/>
      <c r="MG2" s="144"/>
      <c r="MH2" s="144"/>
      <c r="MI2" s="144"/>
      <c r="MJ2" s="144"/>
      <c r="MK2" s="144"/>
      <c r="ML2" s="144"/>
      <c r="MM2" s="144"/>
      <c r="MN2" s="144"/>
      <c r="MO2" s="144"/>
      <c r="MP2" s="144"/>
      <c r="MQ2" s="144"/>
      <c r="MR2" s="144"/>
      <c r="MS2" s="144"/>
      <c r="MT2" s="144"/>
      <c r="MU2" s="144"/>
      <c r="MV2" s="144"/>
      <c r="MW2" s="144"/>
      <c r="MX2" s="144"/>
      <c r="MY2" s="144"/>
      <c r="MZ2" s="144"/>
      <c r="NA2" s="144"/>
      <c r="NB2" s="144"/>
      <c r="NC2" s="144"/>
      <c r="ND2" s="144"/>
      <c r="NE2" s="144"/>
      <c r="NF2" s="144"/>
      <c r="NG2" s="144"/>
      <c r="NH2" s="144"/>
      <c r="NI2" s="144"/>
      <c r="NJ2" s="144"/>
      <c r="NK2" s="144"/>
      <c r="NL2" s="144"/>
      <c r="NM2" s="144"/>
      <c r="NN2" s="144"/>
      <c r="NO2" s="144"/>
      <c r="NP2" s="144"/>
      <c r="NQ2" s="144"/>
      <c r="NR2" s="144"/>
      <c r="NS2" s="144"/>
      <c r="NT2" s="144"/>
      <c r="NU2" s="144"/>
      <c r="NV2" s="144"/>
      <c r="NW2" s="144"/>
      <c r="NX2" s="144"/>
      <c r="NY2" s="144"/>
      <c r="NZ2" s="144"/>
      <c r="OA2" s="144"/>
      <c r="OB2" s="144"/>
      <c r="OC2" s="144"/>
      <c r="OD2" s="144"/>
      <c r="OE2" s="144"/>
      <c r="OF2" s="144"/>
      <c r="OG2" s="144"/>
      <c r="OH2" s="144"/>
      <c r="OI2" s="144"/>
      <c r="OJ2" s="144"/>
      <c r="OK2" s="144"/>
      <c r="OL2" s="144"/>
      <c r="OM2" s="144"/>
      <c r="ON2" s="144"/>
      <c r="OO2" s="144"/>
      <c r="OP2" s="144"/>
      <c r="OQ2" s="144"/>
      <c r="OR2" s="144"/>
      <c r="OS2" s="144"/>
      <c r="OT2" s="144"/>
      <c r="OU2" s="144"/>
      <c r="OV2" s="144"/>
      <c r="OW2" s="144"/>
      <c r="OX2" s="144"/>
      <c r="OY2" s="144"/>
      <c r="OZ2" s="144"/>
      <c r="PA2" s="144"/>
      <c r="PB2" s="144"/>
      <c r="PC2" s="144"/>
      <c r="PD2" s="144"/>
      <c r="PE2" s="144"/>
      <c r="PF2" s="144"/>
      <c r="PG2" s="144"/>
      <c r="PH2" s="144"/>
      <c r="PI2" s="144"/>
      <c r="PJ2" s="144"/>
      <c r="PK2" s="144"/>
      <c r="PL2" s="144"/>
      <c r="PM2" s="144"/>
      <c r="PN2" s="144"/>
      <c r="PO2" s="144"/>
      <c r="PP2" s="144"/>
      <c r="PQ2" s="144"/>
      <c r="PR2" s="144"/>
      <c r="PS2" s="144"/>
      <c r="PT2" s="144"/>
      <c r="PU2" s="144"/>
      <c r="PV2" s="144"/>
      <c r="PW2" s="144"/>
      <c r="PX2" s="144"/>
      <c r="PY2" s="144"/>
      <c r="PZ2" s="144"/>
      <c r="QA2" s="144"/>
      <c r="QB2" s="144"/>
      <c r="QC2" s="144"/>
      <c r="QD2" s="144"/>
      <c r="QE2" s="144"/>
      <c r="QF2" s="144"/>
      <c r="QG2" s="144"/>
      <c r="QH2" s="144"/>
      <c r="QI2" s="144"/>
      <c r="QJ2" s="144"/>
      <c r="QK2" s="144"/>
      <c r="QL2" s="144"/>
      <c r="QM2" s="144"/>
      <c r="QN2" s="144"/>
      <c r="QO2" s="144"/>
      <c r="QP2" s="144"/>
      <c r="QQ2" s="144"/>
      <c r="QR2" s="144"/>
      <c r="QS2" s="144"/>
      <c r="QT2" s="144"/>
      <c r="QU2" s="144"/>
      <c r="QV2" s="144"/>
      <c r="QW2" s="144"/>
      <c r="QX2" s="144"/>
      <c r="QY2" s="144"/>
      <c r="QZ2" s="144"/>
      <c r="RA2" s="144"/>
      <c r="RB2" s="144"/>
      <c r="RC2" s="144"/>
      <c r="RD2" s="144"/>
      <c r="RE2" s="144"/>
      <c r="RF2" s="144"/>
      <c r="RG2" s="144"/>
      <c r="RH2" s="144"/>
      <c r="RI2" s="144"/>
      <c r="RJ2" s="144"/>
      <c r="RK2" s="144"/>
      <c r="RL2" s="144"/>
      <c r="RM2" s="144"/>
      <c r="RN2" s="144"/>
      <c r="RO2" s="144"/>
      <c r="RP2" s="144"/>
      <c r="RQ2" s="144"/>
      <c r="RR2" s="144"/>
      <c r="RS2" s="144"/>
      <c r="RT2" s="144"/>
      <c r="RU2" s="144"/>
      <c r="RV2" s="144"/>
      <c r="RW2" s="144"/>
      <c r="RX2" s="144"/>
      <c r="RY2" s="144"/>
      <c r="RZ2" s="144"/>
      <c r="SA2" s="144"/>
      <c r="SB2" s="144"/>
      <c r="SC2" s="144"/>
      <c r="SD2" s="144"/>
      <c r="SE2" s="144"/>
      <c r="SF2" s="144"/>
      <c r="SG2" s="144"/>
      <c r="SH2" s="144"/>
      <c r="SI2" s="144"/>
      <c r="SJ2" s="144"/>
      <c r="SK2" s="144"/>
      <c r="SL2" s="144"/>
      <c r="SM2" s="144"/>
      <c r="SN2" s="144"/>
      <c r="SO2" s="144"/>
      <c r="SP2" s="144"/>
      <c r="SQ2" s="144"/>
      <c r="SR2" s="144"/>
      <c r="SS2" s="144"/>
      <c r="ST2" s="144"/>
      <c r="SU2" s="144"/>
      <c r="SV2" s="144"/>
      <c r="SW2" s="144"/>
      <c r="SX2" s="144"/>
      <c r="SY2" s="144"/>
      <c r="SZ2" s="144"/>
      <c r="TA2" s="144"/>
    </row>
    <row r="3" spans="1:521" ht="9.75" customHeight="1" x14ac:dyDescent="0.15">
      <c r="A3" s="2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  <c r="JD3" s="144"/>
      <c r="JE3" s="144"/>
      <c r="JF3" s="144"/>
      <c r="JG3" s="144"/>
      <c r="JH3" s="144"/>
      <c r="JI3" s="144"/>
      <c r="JJ3" s="144"/>
      <c r="JK3" s="144"/>
      <c r="JL3" s="144"/>
      <c r="JM3" s="144"/>
      <c r="JN3" s="144"/>
      <c r="JO3" s="144"/>
      <c r="JP3" s="144"/>
      <c r="JQ3" s="144"/>
      <c r="JR3" s="144"/>
      <c r="JS3" s="144"/>
      <c r="JT3" s="144"/>
      <c r="JU3" s="144"/>
      <c r="JV3" s="144"/>
      <c r="JW3" s="144"/>
      <c r="JX3" s="144"/>
      <c r="JY3" s="144"/>
      <c r="JZ3" s="144"/>
      <c r="KA3" s="144"/>
      <c r="KB3" s="144"/>
      <c r="KC3" s="144"/>
      <c r="KD3" s="144"/>
      <c r="KE3" s="144"/>
      <c r="KF3" s="144"/>
      <c r="KG3" s="144"/>
      <c r="KH3" s="144"/>
      <c r="KI3" s="144"/>
      <c r="KJ3" s="144"/>
      <c r="KK3" s="144"/>
      <c r="KL3" s="144"/>
      <c r="KM3" s="144"/>
      <c r="KN3" s="144"/>
      <c r="KO3" s="144"/>
      <c r="KP3" s="144"/>
      <c r="KQ3" s="144"/>
      <c r="KR3" s="144"/>
      <c r="KS3" s="144"/>
      <c r="KT3" s="144"/>
      <c r="KU3" s="144"/>
      <c r="KV3" s="144"/>
      <c r="KW3" s="144"/>
      <c r="KX3" s="144"/>
      <c r="KY3" s="144"/>
      <c r="KZ3" s="144"/>
      <c r="LA3" s="144"/>
      <c r="LB3" s="144"/>
      <c r="LC3" s="144"/>
      <c r="LD3" s="144"/>
      <c r="LE3" s="144"/>
      <c r="LF3" s="144"/>
      <c r="LG3" s="144"/>
      <c r="LH3" s="144"/>
      <c r="LI3" s="144"/>
      <c r="LJ3" s="144"/>
      <c r="LK3" s="144"/>
      <c r="LL3" s="144"/>
      <c r="LM3" s="144"/>
      <c r="LN3" s="144"/>
      <c r="LO3" s="144"/>
      <c r="LP3" s="144"/>
      <c r="LQ3" s="144"/>
      <c r="LR3" s="144"/>
      <c r="LS3" s="144"/>
      <c r="LT3" s="144"/>
      <c r="LU3" s="144"/>
      <c r="LV3" s="144"/>
      <c r="LW3" s="144"/>
      <c r="LX3" s="144"/>
      <c r="LY3" s="144"/>
      <c r="LZ3" s="144"/>
      <c r="MA3" s="144"/>
      <c r="MB3" s="144"/>
      <c r="MC3" s="144"/>
      <c r="MD3" s="144"/>
      <c r="ME3" s="144"/>
      <c r="MF3" s="144"/>
      <c r="MG3" s="144"/>
      <c r="MH3" s="144"/>
      <c r="MI3" s="144"/>
      <c r="MJ3" s="144"/>
      <c r="MK3" s="144"/>
      <c r="ML3" s="144"/>
      <c r="MM3" s="144"/>
      <c r="MN3" s="144"/>
      <c r="MO3" s="144"/>
      <c r="MP3" s="144"/>
      <c r="MQ3" s="144"/>
      <c r="MR3" s="144"/>
      <c r="MS3" s="144"/>
      <c r="MT3" s="144"/>
      <c r="MU3" s="144"/>
      <c r="MV3" s="144"/>
      <c r="MW3" s="144"/>
      <c r="MX3" s="144"/>
      <c r="MY3" s="144"/>
      <c r="MZ3" s="144"/>
      <c r="NA3" s="144"/>
      <c r="NB3" s="144"/>
      <c r="NC3" s="144"/>
      <c r="ND3" s="144"/>
      <c r="NE3" s="144"/>
      <c r="NF3" s="144"/>
      <c r="NG3" s="144"/>
      <c r="NH3" s="144"/>
      <c r="NI3" s="144"/>
      <c r="NJ3" s="144"/>
      <c r="NK3" s="144"/>
      <c r="NL3" s="144"/>
      <c r="NM3" s="144"/>
      <c r="NN3" s="144"/>
      <c r="NO3" s="144"/>
      <c r="NP3" s="144"/>
      <c r="NQ3" s="144"/>
      <c r="NR3" s="144"/>
      <c r="NS3" s="144"/>
      <c r="NT3" s="144"/>
      <c r="NU3" s="144"/>
      <c r="NV3" s="144"/>
      <c r="NW3" s="144"/>
      <c r="NX3" s="144"/>
      <c r="NY3" s="144"/>
      <c r="NZ3" s="144"/>
      <c r="OA3" s="144"/>
      <c r="OB3" s="144"/>
      <c r="OC3" s="144"/>
      <c r="OD3" s="144"/>
      <c r="OE3" s="144"/>
      <c r="OF3" s="144"/>
      <c r="OG3" s="144"/>
      <c r="OH3" s="144"/>
      <c r="OI3" s="144"/>
      <c r="OJ3" s="144"/>
      <c r="OK3" s="144"/>
      <c r="OL3" s="144"/>
      <c r="OM3" s="144"/>
      <c r="ON3" s="144"/>
      <c r="OO3" s="144"/>
      <c r="OP3" s="144"/>
      <c r="OQ3" s="144"/>
      <c r="OR3" s="144"/>
      <c r="OS3" s="144"/>
      <c r="OT3" s="144"/>
      <c r="OU3" s="144"/>
      <c r="OV3" s="144"/>
      <c r="OW3" s="144"/>
      <c r="OX3" s="144"/>
      <c r="OY3" s="144"/>
      <c r="OZ3" s="144"/>
      <c r="PA3" s="144"/>
      <c r="PB3" s="144"/>
      <c r="PC3" s="144"/>
      <c r="PD3" s="144"/>
      <c r="PE3" s="144"/>
      <c r="PF3" s="144"/>
      <c r="PG3" s="144"/>
      <c r="PH3" s="144"/>
      <c r="PI3" s="144"/>
      <c r="PJ3" s="144"/>
      <c r="PK3" s="144"/>
      <c r="PL3" s="144"/>
      <c r="PM3" s="144"/>
      <c r="PN3" s="144"/>
      <c r="PO3" s="144"/>
      <c r="PP3" s="144"/>
      <c r="PQ3" s="144"/>
      <c r="PR3" s="144"/>
      <c r="PS3" s="144"/>
      <c r="PT3" s="144"/>
      <c r="PU3" s="144"/>
      <c r="PV3" s="144"/>
      <c r="PW3" s="144"/>
      <c r="PX3" s="144"/>
      <c r="PY3" s="144"/>
      <c r="PZ3" s="144"/>
      <c r="QA3" s="144"/>
      <c r="QB3" s="144"/>
      <c r="QC3" s="144"/>
      <c r="QD3" s="144"/>
      <c r="QE3" s="144"/>
      <c r="QF3" s="144"/>
      <c r="QG3" s="144"/>
      <c r="QH3" s="144"/>
      <c r="QI3" s="144"/>
      <c r="QJ3" s="144"/>
      <c r="QK3" s="144"/>
      <c r="QL3" s="144"/>
      <c r="QM3" s="144"/>
      <c r="QN3" s="144"/>
      <c r="QO3" s="144"/>
      <c r="QP3" s="144"/>
      <c r="QQ3" s="144"/>
      <c r="QR3" s="144"/>
      <c r="QS3" s="144"/>
      <c r="QT3" s="144"/>
      <c r="QU3" s="144"/>
      <c r="QV3" s="144"/>
      <c r="QW3" s="144"/>
      <c r="QX3" s="144"/>
      <c r="QY3" s="144"/>
      <c r="QZ3" s="144"/>
      <c r="RA3" s="144"/>
      <c r="RB3" s="144"/>
      <c r="RC3" s="144"/>
      <c r="RD3" s="144"/>
      <c r="RE3" s="144"/>
      <c r="RF3" s="144"/>
      <c r="RG3" s="144"/>
      <c r="RH3" s="144"/>
      <c r="RI3" s="144"/>
      <c r="RJ3" s="144"/>
      <c r="RK3" s="144"/>
      <c r="RL3" s="144"/>
      <c r="RM3" s="144"/>
      <c r="RN3" s="144"/>
      <c r="RO3" s="144"/>
      <c r="RP3" s="144"/>
      <c r="RQ3" s="144"/>
      <c r="RR3" s="144"/>
      <c r="RS3" s="144"/>
      <c r="RT3" s="144"/>
      <c r="RU3" s="144"/>
      <c r="RV3" s="144"/>
      <c r="RW3" s="144"/>
      <c r="RX3" s="144"/>
      <c r="RY3" s="144"/>
      <c r="RZ3" s="144"/>
      <c r="SA3" s="144"/>
      <c r="SB3" s="144"/>
      <c r="SC3" s="144"/>
      <c r="SD3" s="144"/>
      <c r="SE3" s="144"/>
      <c r="SF3" s="144"/>
      <c r="SG3" s="144"/>
      <c r="SH3" s="144"/>
      <c r="SI3" s="144"/>
      <c r="SJ3" s="144"/>
      <c r="SK3" s="144"/>
      <c r="SL3" s="144"/>
      <c r="SM3" s="144"/>
      <c r="SN3" s="144"/>
      <c r="SO3" s="144"/>
      <c r="SP3" s="144"/>
      <c r="SQ3" s="144"/>
      <c r="SR3" s="144"/>
      <c r="SS3" s="144"/>
      <c r="ST3" s="144"/>
      <c r="SU3" s="144"/>
      <c r="SV3" s="144"/>
      <c r="SW3" s="144"/>
      <c r="SX3" s="144"/>
      <c r="SY3" s="144"/>
      <c r="SZ3" s="144"/>
      <c r="TA3" s="144"/>
    </row>
    <row r="4" spans="1:521" ht="9.75" customHeight="1" x14ac:dyDescent="0.15">
      <c r="A4" s="2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  <c r="IZ4" s="144"/>
      <c r="JA4" s="144"/>
      <c r="JB4" s="144"/>
      <c r="JC4" s="144"/>
      <c r="JD4" s="144"/>
      <c r="JE4" s="144"/>
      <c r="JF4" s="144"/>
      <c r="JG4" s="144"/>
      <c r="JH4" s="144"/>
      <c r="JI4" s="144"/>
      <c r="JJ4" s="144"/>
      <c r="JK4" s="144"/>
      <c r="JL4" s="144"/>
      <c r="JM4" s="144"/>
      <c r="JN4" s="144"/>
      <c r="JO4" s="144"/>
      <c r="JP4" s="144"/>
      <c r="JQ4" s="144"/>
      <c r="JR4" s="144"/>
      <c r="JS4" s="144"/>
      <c r="JT4" s="144"/>
      <c r="JU4" s="144"/>
      <c r="JV4" s="144"/>
      <c r="JW4" s="144"/>
      <c r="JX4" s="144"/>
      <c r="JY4" s="144"/>
      <c r="JZ4" s="144"/>
      <c r="KA4" s="144"/>
      <c r="KB4" s="144"/>
      <c r="KC4" s="144"/>
      <c r="KD4" s="144"/>
      <c r="KE4" s="144"/>
      <c r="KF4" s="144"/>
      <c r="KG4" s="144"/>
      <c r="KH4" s="144"/>
      <c r="KI4" s="144"/>
      <c r="KJ4" s="144"/>
      <c r="KK4" s="144"/>
      <c r="KL4" s="144"/>
      <c r="KM4" s="144"/>
      <c r="KN4" s="144"/>
      <c r="KO4" s="144"/>
      <c r="KP4" s="144"/>
      <c r="KQ4" s="144"/>
      <c r="KR4" s="144"/>
      <c r="KS4" s="144"/>
      <c r="KT4" s="144"/>
      <c r="KU4" s="144"/>
      <c r="KV4" s="144"/>
      <c r="KW4" s="144"/>
      <c r="KX4" s="144"/>
      <c r="KY4" s="144"/>
      <c r="KZ4" s="144"/>
      <c r="LA4" s="144"/>
      <c r="LB4" s="144"/>
      <c r="LC4" s="144"/>
      <c r="LD4" s="144"/>
      <c r="LE4" s="144"/>
      <c r="LF4" s="144"/>
      <c r="LG4" s="144"/>
      <c r="LH4" s="144"/>
      <c r="LI4" s="144"/>
      <c r="LJ4" s="144"/>
      <c r="LK4" s="144"/>
      <c r="LL4" s="144"/>
      <c r="LM4" s="144"/>
      <c r="LN4" s="144"/>
      <c r="LO4" s="144"/>
      <c r="LP4" s="144"/>
      <c r="LQ4" s="144"/>
      <c r="LR4" s="144"/>
      <c r="LS4" s="144"/>
      <c r="LT4" s="144"/>
      <c r="LU4" s="144"/>
      <c r="LV4" s="144"/>
      <c r="LW4" s="144"/>
      <c r="LX4" s="144"/>
      <c r="LY4" s="144"/>
      <c r="LZ4" s="144"/>
      <c r="MA4" s="144"/>
      <c r="MB4" s="144"/>
      <c r="MC4" s="144"/>
      <c r="MD4" s="144"/>
      <c r="ME4" s="144"/>
      <c r="MF4" s="144"/>
      <c r="MG4" s="144"/>
      <c r="MH4" s="144"/>
      <c r="MI4" s="144"/>
      <c r="MJ4" s="144"/>
      <c r="MK4" s="144"/>
      <c r="ML4" s="144"/>
      <c r="MM4" s="144"/>
      <c r="MN4" s="144"/>
      <c r="MO4" s="144"/>
      <c r="MP4" s="144"/>
      <c r="MQ4" s="144"/>
      <c r="MR4" s="144"/>
      <c r="MS4" s="144"/>
      <c r="MT4" s="144"/>
      <c r="MU4" s="144"/>
      <c r="MV4" s="144"/>
      <c r="MW4" s="144"/>
      <c r="MX4" s="144"/>
      <c r="MY4" s="144"/>
      <c r="MZ4" s="144"/>
      <c r="NA4" s="144"/>
      <c r="NB4" s="144"/>
      <c r="NC4" s="144"/>
      <c r="ND4" s="144"/>
      <c r="NE4" s="144"/>
      <c r="NF4" s="144"/>
      <c r="NG4" s="144"/>
      <c r="NH4" s="144"/>
      <c r="NI4" s="144"/>
      <c r="NJ4" s="144"/>
      <c r="NK4" s="144"/>
      <c r="NL4" s="144"/>
      <c r="NM4" s="144"/>
      <c r="NN4" s="144"/>
      <c r="NO4" s="144"/>
      <c r="NP4" s="144"/>
      <c r="NQ4" s="144"/>
      <c r="NR4" s="144"/>
      <c r="NS4" s="144"/>
      <c r="NT4" s="144"/>
      <c r="NU4" s="144"/>
      <c r="NV4" s="144"/>
      <c r="NW4" s="144"/>
      <c r="NX4" s="144"/>
      <c r="NY4" s="144"/>
      <c r="NZ4" s="144"/>
      <c r="OA4" s="144"/>
      <c r="OB4" s="144"/>
      <c r="OC4" s="144"/>
      <c r="OD4" s="144"/>
      <c r="OE4" s="144"/>
      <c r="OF4" s="144"/>
      <c r="OG4" s="144"/>
      <c r="OH4" s="144"/>
      <c r="OI4" s="144"/>
      <c r="OJ4" s="144"/>
      <c r="OK4" s="144"/>
      <c r="OL4" s="144"/>
      <c r="OM4" s="144"/>
      <c r="ON4" s="144"/>
      <c r="OO4" s="144"/>
      <c r="OP4" s="144"/>
      <c r="OQ4" s="144"/>
      <c r="OR4" s="144"/>
      <c r="OS4" s="144"/>
      <c r="OT4" s="144"/>
      <c r="OU4" s="144"/>
      <c r="OV4" s="144"/>
      <c r="OW4" s="144"/>
      <c r="OX4" s="144"/>
      <c r="OY4" s="144"/>
      <c r="OZ4" s="144"/>
      <c r="PA4" s="144"/>
      <c r="PB4" s="144"/>
      <c r="PC4" s="144"/>
      <c r="PD4" s="144"/>
      <c r="PE4" s="144"/>
      <c r="PF4" s="144"/>
      <c r="PG4" s="144"/>
      <c r="PH4" s="144"/>
      <c r="PI4" s="144"/>
      <c r="PJ4" s="144"/>
      <c r="PK4" s="144"/>
      <c r="PL4" s="144"/>
      <c r="PM4" s="144"/>
      <c r="PN4" s="144"/>
      <c r="PO4" s="144"/>
      <c r="PP4" s="144"/>
      <c r="PQ4" s="144"/>
      <c r="PR4" s="144"/>
      <c r="PS4" s="144"/>
      <c r="PT4" s="144"/>
      <c r="PU4" s="144"/>
      <c r="PV4" s="144"/>
      <c r="PW4" s="144"/>
      <c r="PX4" s="144"/>
      <c r="PY4" s="144"/>
      <c r="PZ4" s="144"/>
      <c r="QA4" s="144"/>
      <c r="QB4" s="144"/>
      <c r="QC4" s="144"/>
      <c r="QD4" s="144"/>
      <c r="QE4" s="144"/>
      <c r="QF4" s="144"/>
      <c r="QG4" s="144"/>
      <c r="QH4" s="144"/>
      <c r="QI4" s="144"/>
      <c r="QJ4" s="144"/>
      <c r="QK4" s="144"/>
      <c r="QL4" s="144"/>
      <c r="QM4" s="144"/>
      <c r="QN4" s="144"/>
      <c r="QO4" s="144"/>
      <c r="QP4" s="144"/>
      <c r="QQ4" s="144"/>
      <c r="QR4" s="144"/>
      <c r="QS4" s="144"/>
      <c r="QT4" s="144"/>
      <c r="QU4" s="144"/>
      <c r="QV4" s="144"/>
      <c r="QW4" s="144"/>
      <c r="QX4" s="144"/>
      <c r="QY4" s="144"/>
      <c r="QZ4" s="144"/>
      <c r="RA4" s="144"/>
      <c r="RB4" s="144"/>
      <c r="RC4" s="144"/>
      <c r="RD4" s="144"/>
      <c r="RE4" s="144"/>
      <c r="RF4" s="144"/>
      <c r="RG4" s="144"/>
      <c r="RH4" s="144"/>
      <c r="RI4" s="144"/>
      <c r="RJ4" s="144"/>
      <c r="RK4" s="144"/>
      <c r="RL4" s="144"/>
      <c r="RM4" s="144"/>
      <c r="RN4" s="144"/>
      <c r="RO4" s="144"/>
      <c r="RP4" s="144"/>
      <c r="RQ4" s="144"/>
      <c r="RR4" s="144"/>
      <c r="RS4" s="144"/>
      <c r="RT4" s="144"/>
      <c r="RU4" s="144"/>
      <c r="RV4" s="144"/>
      <c r="RW4" s="144"/>
      <c r="RX4" s="144"/>
      <c r="RY4" s="144"/>
      <c r="RZ4" s="144"/>
      <c r="SA4" s="144"/>
      <c r="SB4" s="144"/>
      <c r="SC4" s="144"/>
      <c r="SD4" s="144"/>
      <c r="SE4" s="144"/>
      <c r="SF4" s="144"/>
      <c r="SG4" s="144"/>
      <c r="SH4" s="144"/>
      <c r="SI4" s="144"/>
      <c r="SJ4" s="144"/>
      <c r="SK4" s="144"/>
      <c r="SL4" s="144"/>
      <c r="SM4" s="144"/>
      <c r="SN4" s="144"/>
      <c r="SO4" s="144"/>
      <c r="SP4" s="144"/>
      <c r="SQ4" s="144"/>
      <c r="SR4" s="144"/>
      <c r="SS4" s="144"/>
      <c r="ST4" s="144"/>
      <c r="SU4" s="144"/>
      <c r="SV4" s="144"/>
      <c r="SW4" s="144"/>
      <c r="SX4" s="144"/>
      <c r="SY4" s="144"/>
      <c r="SZ4" s="144"/>
      <c r="TA4" s="144"/>
    </row>
    <row r="5" spans="1:521" ht="18.75" customHeight="1" x14ac:dyDescent="0.15">
      <c r="A5" s="2"/>
      <c r="B5" s="145" t="str">
        <f>データ!H7</f>
        <v>鹿児島県　鹿児島市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6"/>
      <c r="JK5" s="146"/>
      <c r="JL5" s="146"/>
      <c r="JM5" s="146"/>
      <c r="JN5" s="146"/>
      <c r="JO5" s="146"/>
      <c r="JP5" s="146"/>
      <c r="JQ5" s="146"/>
      <c r="JR5" s="146"/>
      <c r="JS5" s="146"/>
      <c r="JT5" s="146"/>
      <c r="JU5" s="146"/>
      <c r="JV5" s="146"/>
      <c r="JW5" s="146"/>
      <c r="JX5" s="146"/>
      <c r="JY5" s="146"/>
      <c r="JZ5" s="146"/>
      <c r="KA5" s="146"/>
      <c r="KB5" s="146"/>
      <c r="KC5" s="146"/>
      <c r="KD5" s="146"/>
      <c r="KE5" s="146"/>
      <c r="KF5" s="146"/>
      <c r="KG5" s="146"/>
      <c r="KH5" s="146"/>
      <c r="KI5" s="146"/>
      <c r="KJ5" s="146"/>
      <c r="KK5" s="146"/>
      <c r="KL5" s="146"/>
      <c r="KM5" s="146"/>
      <c r="KN5" s="146"/>
      <c r="KO5" s="146"/>
      <c r="KP5" s="146"/>
      <c r="KQ5" s="146"/>
      <c r="KR5" s="146"/>
      <c r="KS5" s="146"/>
      <c r="KT5" s="146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7" t="s">
        <v>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  <c r="IW6" s="148"/>
      <c r="IX6" s="148"/>
      <c r="IY6" s="148"/>
      <c r="IZ6" s="148"/>
      <c r="JA6" s="148"/>
      <c r="JB6" s="148"/>
      <c r="JC6" s="148"/>
      <c r="JD6" s="148"/>
      <c r="JE6" s="148"/>
      <c r="JF6" s="148"/>
      <c r="JG6" s="148"/>
      <c r="JH6" s="148"/>
      <c r="JI6" s="148"/>
      <c r="JJ6" s="148"/>
      <c r="JK6" s="148"/>
      <c r="JL6" s="148"/>
      <c r="JM6" s="148"/>
      <c r="JN6" s="148"/>
      <c r="JO6" s="148"/>
      <c r="JP6" s="148"/>
      <c r="JQ6" s="148"/>
      <c r="JR6" s="148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2"/>
      <c r="KV6" s="2"/>
      <c r="KW6" s="3"/>
      <c r="KX6" s="149"/>
      <c r="KY6" s="149"/>
      <c r="KZ6" s="149"/>
      <c r="LA6" s="149"/>
      <c r="LB6" s="149"/>
      <c r="LC6" s="4"/>
      <c r="LD6" s="2"/>
      <c r="LE6" s="2"/>
      <c r="LF6" s="2"/>
      <c r="LG6" s="2"/>
      <c r="LH6" s="2"/>
      <c r="LI6" s="3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50"/>
      <c r="LU6" s="150"/>
      <c r="LV6" s="150"/>
      <c r="LW6" s="150"/>
      <c r="LX6" s="150"/>
      <c r="LY6" s="150"/>
      <c r="LZ6" s="150"/>
      <c r="MA6" s="150"/>
      <c r="MB6" s="150"/>
      <c r="MC6" s="150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9"/>
      <c r="NT6" s="150"/>
      <c r="NU6" s="150"/>
      <c r="NV6" s="150"/>
      <c r="NW6" s="150"/>
      <c r="NX6" s="150"/>
      <c r="NY6" s="150"/>
      <c r="NZ6" s="150"/>
      <c r="OA6" s="150"/>
      <c r="OB6" s="150"/>
      <c r="OC6" s="150"/>
      <c r="OD6" s="150"/>
      <c r="OE6" s="150"/>
      <c r="OF6" s="150"/>
      <c r="OG6" s="150"/>
      <c r="OH6" s="150"/>
      <c r="OI6" s="150"/>
      <c r="OJ6" s="150"/>
      <c r="OK6" s="150"/>
      <c r="OL6" s="150"/>
      <c r="OM6" s="150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0"/>
      <c r="QN6" s="150"/>
      <c r="QO6" s="150"/>
      <c r="QP6" s="150"/>
      <c r="QQ6" s="150"/>
      <c r="QR6" s="150"/>
      <c r="QS6" s="150"/>
      <c r="QT6" s="150"/>
      <c r="QU6" s="150"/>
      <c r="QV6" s="150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32" t="s">
        <v>2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4"/>
      <c r="CH7" s="132" t="s">
        <v>3</v>
      </c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4"/>
      <c r="FN7" s="132" t="s">
        <v>4</v>
      </c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4"/>
      <c r="IT7" s="132" t="s">
        <v>5</v>
      </c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/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4"/>
      <c r="LZ7" s="132" t="s">
        <v>6</v>
      </c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133"/>
      <c r="ND7" s="133"/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3"/>
      <c r="NR7" s="133"/>
      <c r="NS7" s="133"/>
      <c r="NT7" s="133"/>
      <c r="NU7" s="133"/>
      <c r="NV7" s="133"/>
      <c r="NW7" s="133"/>
      <c r="NX7" s="133"/>
      <c r="NY7" s="133"/>
      <c r="NZ7" s="133"/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4"/>
      <c r="PF7" s="132" t="s">
        <v>7</v>
      </c>
      <c r="PG7" s="133"/>
      <c r="PH7" s="133"/>
      <c r="PI7" s="133"/>
      <c r="PJ7" s="133"/>
      <c r="PK7" s="133"/>
      <c r="PL7" s="133"/>
      <c r="PM7" s="133"/>
      <c r="PN7" s="133"/>
      <c r="PO7" s="133"/>
      <c r="PP7" s="133"/>
      <c r="PQ7" s="133"/>
      <c r="PR7" s="133"/>
      <c r="PS7" s="133"/>
      <c r="PT7" s="133"/>
      <c r="PU7" s="133"/>
      <c r="PV7" s="133"/>
      <c r="PW7" s="133"/>
      <c r="PX7" s="133"/>
      <c r="PY7" s="133"/>
      <c r="PZ7" s="133"/>
      <c r="QA7" s="133"/>
      <c r="QB7" s="133"/>
      <c r="QC7" s="133"/>
      <c r="QD7" s="133"/>
      <c r="QE7" s="133"/>
      <c r="QF7" s="133"/>
      <c r="QG7" s="133"/>
      <c r="QH7" s="133"/>
      <c r="QI7" s="133"/>
      <c r="QJ7" s="133"/>
      <c r="QK7" s="133"/>
      <c r="QL7" s="133"/>
      <c r="QM7" s="133"/>
      <c r="QN7" s="133"/>
      <c r="QO7" s="133"/>
      <c r="QP7" s="133"/>
      <c r="QQ7" s="133"/>
      <c r="QR7" s="133"/>
      <c r="QS7" s="133"/>
      <c r="QT7" s="133"/>
      <c r="QU7" s="133"/>
      <c r="QV7" s="133"/>
      <c r="QW7" s="133"/>
      <c r="QX7" s="133"/>
      <c r="QY7" s="133"/>
      <c r="QZ7" s="133"/>
      <c r="RA7" s="133"/>
      <c r="RB7" s="133"/>
      <c r="RC7" s="133"/>
      <c r="RD7" s="133"/>
      <c r="RE7" s="133"/>
      <c r="RF7" s="133"/>
      <c r="RG7" s="133"/>
      <c r="RH7" s="133"/>
      <c r="RI7" s="133"/>
      <c r="RJ7" s="133"/>
      <c r="RK7" s="133"/>
      <c r="RL7" s="133"/>
      <c r="RM7" s="133"/>
      <c r="RN7" s="133"/>
      <c r="RO7" s="133"/>
      <c r="RP7" s="133"/>
      <c r="RQ7" s="133"/>
      <c r="RR7" s="133"/>
      <c r="RS7" s="133"/>
      <c r="RT7" s="133"/>
      <c r="RU7" s="133"/>
      <c r="RV7" s="133"/>
      <c r="RW7" s="133"/>
      <c r="RX7" s="133"/>
      <c r="RY7" s="133"/>
      <c r="RZ7" s="133"/>
      <c r="SA7" s="133"/>
      <c r="SB7" s="133"/>
      <c r="SC7" s="133"/>
      <c r="SD7" s="133"/>
      <c r="SE7" s="133"/>
      <c r="SF7" s="133"/>
      <c r="SG7" s="133"/>
      <c r="SH7" s="133"/>
      <c r="SI7" s="133"/>
      <c r="SJ7" s="133"/>
      <c r="SK7" s="134"/>
      <c r="SL7" s="3"/>
      <c r="SM7" s="137" t="s">
        <v>8</v>
      </c>
      <c r="SN7" s="138"/>
      <c r="SO7" s="138"/>
      <c r="SP7" s="138"/>
      <c r="SQ7" s="138"/>
      <c r="SR7" s="138"/>
      <c r="SS7" s="138"/>
      <c r="ST7" s="138"/>
      <c r="SU7" s="138"/>
      <c r="SV7" s="138"/>
      <c r="SW7" s="138"/>
      <c r="SX7" s="138"/>
      <c r="SY7" s="138"/>
      <c r="SZ7" s="139"/>
    </row>
    <row r="8" spans="1:521" ht="18.75" customHeight="1" x14ac:dyDescent="0.15">
      <c r="A8" s="6"/>
      <c r="B8" s="125" t="str">
        <f>データ!I7</f>
        <v>法適用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7"/>
      <c r="CH8" s="125" t="str">
        <f>データ!J7</f>
        <v>工業用水道事業</v>
      </c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7"/>
      <c r="FN8" s="122">
        <f>データ!K7</f>
        <v>1680</v>
      </c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4"/>
      <c r="IT8" s="125" t="str">
        <f>データ!L7</f>
        <v>極小規模</v>
      </c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7"/>
      <c r="LZ8" s="122">
        <f>データ!M7</f>
        <v>1</v>
      </c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3"/>
      <c r="NR8" s="123"/>
      <c r="NS8" s="123"/>
      <c r="NT8" s="123"/>
      <c r="NU8" s="123"/>
      <c r="NV8" s="123"/>
      <c r="NW8" s="123"/>
      <c r="NX8" s="123"/>
      <c r="NY8" s="123"/>
      <c r="NZ8" s="123"/>
      <c r="OA8" s="123"/>
      <c r="OB8" s="123"/>
      <c r="OC8" s="123"/>
      <c r="OD8" s="123"/>
      <c r="OE8" s="123"/>
      <c r="OF8" s="123"/>
      <c r="OG8" s="123"/>
      <c r="OH8" s="123"/>
      <c r="OI8" s="123"/>
      <c r="OJ8" s="123"/>
      <c r="OK8" s="123"/>
      <c r="OL8" s="123"/>
      <c r="OM8" s="123"/>
      <c r="ON8" s="123"/>
      <c r="OO8" s="123"/>
      <c r="OP8" s="123"/>
      <c r="OQ8" s="123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4"/>
      <c r="PF8" s="122">
        <f>データ!N7</f>
        <v>613</v>
      </c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3"/>
      <c r="PW8" s="123"/>
      <c r="PX8" s="123"/>
      <c r="PY8" s="123"/>
      <c r="PZ8" s="123"/>
      <c r="QA8" s="123"/>
      <c r="QB8" s="123"/>
      <c r="QC8" s="123"/>
      <c r="QD8" s="123"/>
      <c r="QE8" s="123"/>
      <c r="QF8" s="123"/>
      <c r="QG8" s="123"/>
      <c r="QH8" s="123"/>
      <c r="QI8" s="123"/>
      <c r="QJ8" s="123"/>
      <c r="QK8" s="123"/>
      <c r="QL8" s="123"/>
      <c r="QM8" s="123"/>
      <c r="QN8" s="123"/>
      <c r="QO8" s="123"/>
      <c r="QP8" s="123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23"/>
      <c r="RY8" s="123"/>
      <c r="RZ8" s="123"/>
      <c r="SA8" s="123"/>
      <c r="SB8" s="123"/>
      <c r="SC8" s="123"/>
      <c r="SD8" s="123"/>
      <c r="SE8" s="123"/>
      <c r="SF8" s="123"/>
      <c r="SG8" s="123"/>
      <c r="SH8" s="123"/>
      <c r="SI8" s="123"/>
      <c r="SJ8" s="123"/>
      <c r="SK8" s="124"/>
      <c r="SL8" s="3"/>
      <c r="SM8" s="140" t="s">
        <v>9</v>
      </c>
      <c r="SN8" s="141"/>
      <c r="SO8" s="142" t="s">
        <v>10</v>
      </c>
      <c r="SP8" s="142"/>
      <c r="SQ8" s="142"/>
      <c r="SR8" s="142"/>
      <c r="SS8" s="142"/>
      <c r="ST8" s="142"/>
      <c r="SU8" s="142"/>
      <c r="SV8" s="142"/>
      <c r="SW8" s="142"/>
      <c r="SX8" s="142"/>
      <c r="SY8" s="142"/>
      <c r="SZ8" s="143"/>
    </row>
    <row r="9" spans="1:521" ht="18.75" customHeight="1" x14ac:dyDescent="0.15">
      <c r="A9" s="6"/>
      <c r="B9" s="132" t="s">
        <v>11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4"/>
      <c r="CH9" s="132" t="s">
        <v>12</v>
      </c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4"/>
      <c r="FN9" s="132" t="s">
        <v>13</v>
      </c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4"/>
      <c r="IT9" s="132" t="s">
        <v>14</v>
      </c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/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/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4"/>
      <c r="LZ9" s="132" t="s">
        <v>15</v>
      </c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133"/>
      <c r="ND9" s="133"/>
      <c r="NE9" s="133"/>
      <c r="NF9" s="133"/>
      <c r="NG9" s="133"/>
      <c r="NH9" s="133"/>
      <c r="NI9" s="133"/>
      <c r="NJ9" s="133"/>
      <c r="NK9" s="133"/>
      <c r="NL9" s="133"/>
      <c r="NM9" s="133"/>
      <c r="NN9" s="133"/>
      <c r="NO9" s="133"/>
      <c r="NP9" s="133"/>
      <c r="NQ9" s="133"/>
      <c r="NR9" s="133"/>
      <c r="NS9" s="133"/>
      <c r="NT9" s="133"/>
      <c r="NU9" s="133"/>
      <c r="NV9" s="133"/>
      <c r="NW9" s="133"/>
      <c r="NX9" s="133"/>
      <c r="NY9" s="133"/>
      <c r="NZ9" s="133"/>
      <c r="OA9" s="133"/>
      <c r="OB9" s="133"/>
      <c r="OC9" s="133"/>
      <c r="OD9" s="133"/>
      <c r="OE9" s="133"/>
      <c r="OF9" s="133"/>
      <c r="OG9" s="133"/>
      <c r="OH9" s="133"/>
      <c r="OI9" s="133"/>
      <c r="OJ9" s="133"/>
      <c r="OK9" s="133"/>
      <c r="OL9" s="133"/>
      <c r="OM9" s="133"/>
      <c r="ON9" s="133"/>
      <c r="OO9" s="133"/>
      <c r="OP9" s="133"/>
      <c r="OQ9" s="133"/>
      <c r="OR9" s="133"/>
      <c r="OS9" s="133"/>
      <c r="OT9" s="133"/>
      <c r="OU9" s="133"/>
      <c r="OV9" s="133"/>
      <c r="OW9" s="133"/>
      <c r="OX9" s="133"/>
      <c r="OY9" s="133"/>
      <c r="OZ9" s="133"/>
      <c r="PA9" s="133"/>
      <c r="PB9" s="133"/>
      <c r="PC9" s="133"/>
      <c r="PD9" s="133"/>
      <c r="PE9" s="134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35" t="s">
        <v>16</v>
      </c>
      <c r="SN9" s="136"/>
      <c r="SO9" s="117" t="s">
        <v>17</v>
      </c>
      <c r="SP9" s="117"/>
      <c r="SQ9" s="117"/>
      <c r="SR9" s="117"/>
      <c r="SS9" s="117"/>
      <c r="ST9" s="117"/>
      <c r="SU9" s="117"/>
      <c r="SV9" s="117"/>
      <c r="SW9" s="117"/>
      <c r="SX9" s="117"/>
      <c r="SY9" s="117"/>
      <c r="SZ9" s="118"/>
    </row>
    <row r="10" spans="1:521" ht="18.75" customHeight="1" x14ac:dyDescent="0.15">
      <c r="A10" s="6"/>
      <c r="B10" s="119" t="str">
        <f>データ!O7</f>
        <v>-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1"/>
      <c r="CH10" s="119">
        <f>データ!P7</f>
        <v>99.6</v>
      </c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1"/>
      <c r="FN10" s="122">
        <f>データ!Q7</f>
        <v>4</v>
      </c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4"/>
      <c r="IT10" s="122">
        <f>データ!R7</f>
        <v>880</v>
      </c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4"/>
      <c r="LZ10" s="125" t="str">
        <f>データ!S7</f>
        <v>自治体職員</v>
      </c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6"/>
      <c r="NI10" s="126"/>
      <c r="NJ10" s="126"/>
      <c r="NK10" s="126"/>
      <c r="NL10" s="126"/>
      <c r="NM10" s="126"/>
      <c r="NN10" s="126"/>
      <c r="NO10" s="126"/>
      <c r="NP10" s="126"/>
      <c r="NQ10" s="126"/>
      <c r="NR10" s="126"/>
      <c r="NS10" s="126"/>
      <c r="NT10" s="126"/>
      <c r="NU10" s="126"/>
      <c r="NV10" s="126"/>
      <c r="NW10" s="126"/>
      <c r="NX10" s="126"/>
      <c r="NY10" s="126"/>
      <c r="NZ10" s="126"/>
      <c r="OA10" s="126"/>
      <c r="OB10" s="126"/>
      <c r="OC10" s="126"/>
      <c r="OD10" s="126"/>
      <c r="OE10" s="126"/>
      <c r="OF10" s="126"/>
      <c r="OG10" s="126"/>
      <c r="OH10" s="126"/>
      <c r="OI10" s="126"/>
      <c r="OJ10" s="126"/>
      <c r="OK10" s="126"/>
      <c r="OL10" s="126"/>
      <c r="OM10" s="126"/>
      <c r="ON10" s="126"/>
      <c r="OO10" s="126"/>
      <c r="OP10" s="126"/>
      <c r="OQ10" s="126"/>
      <c r="OR10" s="126"/>
      <c r="OS10" s="126"/>
      <c r="OT10" s="126"/>
      <c r="OU10" s="126"/>
      <c r="OV10" s="126"/>
      <c r="OW10" s="126"/>
      <c r="OX10" s="126"/>
      <c r="OY10" s="126"/>
      <c r="OZ10" s="126"/>
      <c r="PA10" s="126"/>
      <c r="PB10" s="126"/>
      <c r="PC10" s="126"/>
      <c r="PD10" s="126"/>
      <c r="PE10" s="127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8" t="s">
        <v>18</v>
      </c>
      <c r="SN10" s="129"/>
      <c r="SO10" s="130" t="s">
        <v>19</v>
      </c>
      <c r="SP10" s="130"/>
      <c r="SQ10" s="130"/>
      <c r="SR10" s="130"/>
      <c r="SS10" s="130"/>
      <c r="ST10" s="130"/>
      <c r="SU10" s="130"/>
      <c r="SV10" s="130"/>
      <c r="SW10" s="130"/>
      <c r="SX10" s="130"/>
      <c r="SY10" s="130"/>
      <c r="SZ10" s="131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11" t="s">
        <v>108</v>
      </c>
      <c r="SN16" s="112"/>
      <c r="SO16" s="112"/>
      <c r="SP16" s="112"/>
      <c r="SQ16" s="112"/>
      <c r="SR16" s="112"/>
      <c r="SS16" s="112"/>
      <c r="ST16" s="112"/>
      <c r="SU16" s="112"/>
      <c r="SV16" s="112"/>
      <c r="SW16" s="112"/>
      <c r="SX16" s="112"/>
      <c r="SY16" s="112"/>
      <c r="SZ16" s="112"/>
      <c r="TA16" s="113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111"/>
      <c r="SN17" s="112"/>
      <c r="SO17" s="112"/>
      <c r="SP17" s="112"/>
      <c r="SQ17" s="112"/>
      <c r="SR17" s="112"/>
      <c r="SS17" s="112"/>
      <c r="ST17" s="112"/>
      <c r="SU17" s="112"/>
      <c r="SV17" s="112"/>
      <c r="SW17" s="112"/>
      <c r="SX17" s="112"/>
      <c r="SY17" s="112"/>
      <c r="SZ17" s="112"/>
      <c r="TA17" s="113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111"/>
      <c r="SN18" s="112"/>
      <c r="SO18" s="112"/>
      <c r="SP18" s="112"/>
      <c r="SQ18" s="112"/>
      <c r="SR18" s="112"/>
      <c r="SS18" s="112"/>
      <c r="ST18" s="112"/>
      <c r="SU18" s="112"/>
      <c r="SV18" s="112"/>
      <c r="SW18" s="112"/>
      <c r="SX18" s="112"/>
      <c r="SY18" s="112"/>
      <c r="SZ18" s="112"/>
      <c r="TA18" s="113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111"/>
      <c r="SN19" s="112"/>
      <c r="SO19" s="112"/>
      <c r="SP19" s="112"/>
      <c r="SQ19" s="112"/>
      <c r="SR19" s="112"/>
      <c r="SS19" s="112"/>
      <c r="ST19" s="112"/>
      <c r="SU19" s="112"/>
      <c r="SV19" s="112"/>
      <c r="SW19" s="112"/>
      <c r="SX19" s="112"/>
      <c r="SY19" s="112"/>
      <c r="SZ19" s="112"/>
      <c r="TA19" s="113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111"/>
      <c r="SN20" s="112"/>
      <c r="SO20" s="112"/>
      <c r="SP20" s="112"/>
      <c r="SQ20" s="112"/>
      <c r="SR20" s="112"/>
      <c r="SS20" s="112"/>
      <c r="ST20" s="112"/>
      <c r="SU20" s="112"/>
      <c r="SV20" s="112"/>
      <c r="SW20" s="112"/>
      <c r="SX20" s="112"/>
      <c r="SY20" s="112"/>
      <c r="SZ20" s="112"/>
      <c r="TA20" s="113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111"/>
      <c r="SN21" s="112"/>
      <c r="SO21" s="112"/>
      <c r="SP21" s="112"/>
      <c r="SQ21" s="112"/>
      <c r="SR21" s="112"/>
      <c r="SS21" s="112"/>
      <c r="ST21" s="112"/>
      <c r="SU21" s="112"/>
      <c r="SV21" s="112"/>
      <c r="SW21" s="112"/>
      <c r="SX21" s="112"/>
      <c r="SY21" s="112"/>
      <c r="SZ21" s="112"/>
      <c r="TA21" s="113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111"/>
      <c r="SN22" s="112"/>
      <c r="SO22" s="112"/>
      <c r="SP22" s="112"/>
      <c r="SQ22" s="112"/>
      <c r="SR22" s="112"/>
      <c r="SS22" s="112"/>
      <c r="ST22" s="112"/>
      <c r="SU22" s="112"/>
      <c r="SV22" s="112"/>
      <c r="SW22" s="112"/>
      <c r="SX22" s="112"/>
      <c r="SY22" s="112"/>
      <c r="SZ22" s="112"/>
      <c r="TA22" s="113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111"/>
      <c r="SN23" s="112"/>
      <c r="SO23" s="112"/>
      <c r="SP23" s="112"/>
      <c r="SQ23" s="112"/>
      <c r="SR23" s="112"/>
      <c r="SS23" s="112"/>
      <c r="ST23" s="112"/>
      <c r="SU23" s="112"/>
      <c r="SV23" s="112"/>
      <c r="SW23" s="112"/>
      <c r="SX23" s="112"/>
      <c r="SY23" s="112"/>
      <c r="SZ23" s="112"/>
      <c r="TA23" s="113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111"/>
      <c r="SN24" s="112"/>
      <c r="SO24" s="112"/>
      <c r="SP24" s="112"/>
      <c r="SQ24" s="112"/>
      <c r="SR24" s="112"/>
      <c r="SS24" s="112"/>
      <c r="ST24" s="112"/>
      <c r="SU24" s="112"/>
      <c r="SV24" s="112"/>
      <c r="SW24" s="112"/>
      <c r="SX24" s="112"/>
      <c r="SY24" s="112"/>
      <c r="SZ24" s="112"/>
      <c r="TA24" s="113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111"/>
      <c r="SN25" s="112"/>
      <c r="SO25" s="112"/>
      <c r="SP25" s="112"/>
      <c r="SQ25" s="112"/>
      <c r="SR25" s="112"/>
      <c r="SS25" s="112"/>
      <c r="ST25" s="112"/>
      <c r="SU25" s="112"/>
      <c r="SV25" s="112"/>
      <c r="SW25" s="112"/>
      <c r="SX25" s="112"/>
      <c r="SY25" s="112"/>
      <c r="SZ25" s="112"/>
      <c r="TA25" s="113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111"/>
      <c r="SN26" s="112"/>
      <c r="SO26" s="112"/>
      <c r="SP26" s="112"/>
      <c r="SQ26" s="112"/>
      <c r="SR26" s="112"/>
      <c r="SS26" s="112"/>
      <c r="ST26" s="112"/>
      <c r="SU26" s="112"/>
      <c r="SV26" s="112"/>
      <c r="SW26" s="112"/>
      <c r="SX26" s="112"/>
      <c r="SY26" s="112"/>
      <c r="SZ26" s="112"/>
      <c r="TA26" s="113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111"/>
      <c r="SN27" s="112"/>
      <c r="SO27" s="112"/>
      <c r="SP27" s="112"/>
      <c r="SQ27" s="112"/>
      <c r="SR27" s="112"/>
      <c r="SS27" s="112"/>
      <c r="ST27" s="112"/>
      <c r="SU27" s="112"/>
      <c r="SV27" s="112"/>
      <c r="SW27" s="112"/>
      <c r="SX27" s="112"/>
      <c r="SY27" s="112"/>
      <c r="SZ27" s="112"/>
      <c r="TA27" s="113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111"/>
      <c r="SN28" s="112"/>
      <c r="SO28" s="112"/>
      <c r="SP28" s="112"/>
      <c r="SQ28" s="112"/>
      <c r="SR28" s="112"/>
      <c r="SS28" s="112"/>
      <c r="ST28" s="112"/>
      <c r="SU28" s="112"/>
      <c r="SV28" s="112"/>
      <c r="SW28" s="112"/>
      <c r="SX28" s="112"/>
      <c r="SY28" s="112"/>
      <c r="SZ28" s="112"/>
      <c r="TA28" s="113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111"/>
      <c r="SN29" s="112"/>
      <c r="SO29" s="112"/>
      <c r="SP29" s="112"/>
      <c r="SQ29" s="112"/>
      <c r="SR29" s="112"/>
      <c r="SS29" s="112"/>
      <c r="ST29" s="112"/>
      <c r="SU29" s="112"/>
      <c r="SV29" s="112"/>
      <c r="SW29" s="112"/>
      <c r="SX29" s="112"/>
      <c r="SY29" s="112"/>
      <c r="SZ29" s="112"/>
      <c r="TA29" s="113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11"/>
      <c r="SN30" s="112"/>
      <c r="SO30" s="112"/>
      <c r="SP30" s="112"/>
      <c r="SQ30" s="112"/>
      <c r="SR30" s="112"/>
      <c r="SS30" s="112"/>
      <c r="ST30" s="112"/>
      <c r="SU30" s="112"/>
      <c r="SV30" s="112"/>
      <c r="SW30" s="112"/>
      <c r="SX30" s="112"/>
      <c r="SY30" s="112"/>
      <c r="SZ30" s="112"/>
      <c r="TA30" s="113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H30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R01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R02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R03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R04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H30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R01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R02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R03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R04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H30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R01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R02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R03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R04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H30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R01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R02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R03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R04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11"/>
      <c r="SN31" s="112"/>
      <c r="SO31" s="112"/>
      <c r="SP31" s="112"/>
      <c r="SQ31" s="112"/>
      <c r="SR31" s="112"/>
      <c r="SS31" s="112"/>
      <c r="ST31" s="112"/>
      <c r="SU31" s="112"/>
      <c r="SV31" s="112"/>
      <c r="SW31" s="112"/>
      <c r="SX31" s="112"/>
      <c r="SY31" s="112"/>
      <c r="SZ31" s="112"/>
      <c r="TA31" s="113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107.89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120.54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146.93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157.16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181.08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12858.4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92367.67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23568.58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197250.75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18880.54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11"/>
      <c r="SN32" s="112"/>
      <c r="SO32" s="112"/>
      <c r="SP32" s="112"/>
      <c r="SQ32" s="112"/>
      <c r="SR32" s="112"/>
      <c r="SS32" s="112"/>
      <c r="ST32" s="112"/>
      <c r="SU32" s="112"/>
      <c r="SV32" s="112"/>
      <c r="SW32" s="112"/>
      <c r="SX32" s="112"/>
      <c r="SY32" s="112"/>
      <c r="SZ32" s="112"/>
      <c r="TA32" s="113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110.79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108.76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110.19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113.73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115.42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121.15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125.8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132.55000000000001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134.69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133.63999999999999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868.31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732.52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819.73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834.05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1011.55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504.81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498.01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490.39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475.44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413.6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11"/>
      <c r="SN33" s="112"/>
      <c r="SO33" s="112"/>
      <c r="SP33" s="112"/>
      <c r="SQ33" s="112"/>
      <c r="SR33" s="112"/>
      <c r="SS33" s="112"/>
      <c r="ST33" s="112"/>
      <c r="SU33" s="112"/>
      <c r="SV33" s="112"/>
      <c r="SW33" s="112"/>
      <c r="SX33" s="112"/>
      <c r="SY33" s="112"/>
      <c r="SZ33" s="112"/>
      <c r="TA33" s="113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111"/>
      <c r="SN34" s="112"/>
      <c r="SO34" s="112"/>
      <c r="SP34" s="112"/>
      <c r="SQ34" s="112"/>
      <c r="SR34" s="112"/>
      <c r="SS34" s="112"/>
      <c r="ST34" s="112"/>
      <c r="SU34" s="112"/>
      <c r="SV34" s="112"/>
      <c r="SW34" s="112"/>
      <c r="SX34" s="112"/>
      <c r="SY34" s="112"/>
      <c r="SZ34" s="112"/>
      <c r="TA34" s="113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11"/>
      <c r="SN35" s="112"/>
      <c r="SO35" s="112"/>
      <c r="SP35" s="112"/>
      <c r="SQ35" s="112"/>
      <c r="SR35" s="112"/>
      <c r="SS35" s="112"/>
      <c r="ST35" s="112"/>
      <c r="SU35" s="112"/>
      <c r="SV35" s="112"/>
      <c r="SW35" s="112"/>
      <c r="SX35" s="112"/>
      <c r="SY35" s="112"/>
      <c r="SZ35" s="112"/>
      <c r="TA35" s="113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11"/>
      <c r="SN36" s="112"/>
      <c r="SO36" s="112"/>
      <c r="SP36" s="112"/>
      <c r="SQ36" s="112"/>
      <c r="SR36" s="112"/>
      <c r="SS36" s="112"/>
      <c r="ST36" s="112"/>
      <c r="SU36" s="112"/>
      <c r="SV36" s="112"/>
      <c r="SW36" s="112"/>
      <c r="SX36" s="112"/>
      <c r="SY36" s="112"/>
      <c r="SZ36" s="112"/>
      <c r="TA36" s="113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11"/>
      <c r="SN37" s="112"/>
      <c r="SO37" s="112"/>
      <c r="SP37" s="112"/>
      <c r="SQ37" s="112"/>
      <c r="SR37" s="112"/>
      <c r="SS37" s="112"/>
      <c r="ST37" s="112"/>
      <c r="SU37" s="112"/>
      <c r="SV37" s="112"/>
      <c r="SW37" s="112"/>
      <c r="SX37" s="112"/>
      <c r="SY37" s="112"/>
      <c r="SZ37" s="112"/>
      <c r="TA37" s="113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11"/>
      <c r="SN38" s="112"/>
      <c r="SO38" s="112"/>
      <c r="SP38" s="112"/>
      <c r="SQ38" s="112"/>
      <c r="SR38" s="112"/>
      <c r="SS38" s="112"/>
      <c r="ST38" s="112"/>
      <c r="SU38" s="112"/>
      <c r="SV38" s="112"/>
      <c r="SW38" s="112"/>
      <c r="SX38" s="112"/>
      <c r="SY38" s="112"/>
      <c r="SZ38" s="112"/>
      <c r="TA38" s="113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11"/>
      <c r="SN39" s="112"/>
      <c r="SO39" s="112"/>
      <c r="SP39" s="112"/>
      <c r="SQ39" s="112"/>
      <c r="SR39" s="112"/>
      <c r="SS39" s="112"/>
      <c r="ST39" s="112"/>
      <c r="SU39" s="112"/>
      <c r="SV39" s="112"/>
      <c r="SW39" s="112"/>
      <c r="SX39" s="112"/>
      <c r="SY39" s="112"/>
      <c r="SZ39" s="112"/>
      <c r="TA39" s="113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111"/>
      <c r="SN40" s="112"/>
      <c r="SO40" s="112"/>
      <c r="SP40" s="112"/>
      <c r="SQ40" s="112"/>
      <c r="SR40" s="112"/>
      <c r="SS40" s="112"/>
      <c r="ST40" s="112"/>
      <c r="SU40" s="112"/>
      <c r="SV40" s="112"/>
      <c r="SW40" s="112"/>
      <c r="SX40" s="112"/>
      <c r="SY40" s="112"/>
      <c r="SZ40" s="112"/>
      <c r="TA40" s="113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111"/>
      <c r="SN41" s="112"/>
      <c r="SO41" s="112"/>
      <c r="SP41" s="112"/>
      <c r="SQ41" s="112"/>
      <c r="SR41" s="112"/>
      <c r="SS41" s="112"/>
      <c r="ST41" s="112"/>
      <c r="SU41" s="112"/>
      <c r="SV41" s="112"/>
      <c r="SW41" s="112"/>
      <c r="SX41" s="112"/>
      <c r="SY41" s="112"/>
      <c r="SZ41" s="112"/>
      <c r="TA41" s="113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111"/>
      <c r="SN42" s="112"/>
      <c r="SO42" s="112"/>
      <c r="SP42" s="112"/>
      <c r="SQ42" s="112"/>
      <c r="SR42" s="112"/>
      <c r="SS42" s="112"/>
      <c r="ST42" s="112"/>
      <c r="SU42" s="112"/>
      <c r="SV42" s="112"/>
      <c r="SW42" s="112"/>
      <c r="SX42" s="112"/>
      <c r="SY42" s="112"/>
      <c r="SZ42" s="112"/>
      <c r="TA42" s="113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111"/>
      <c r="SN43" s="112"/>
      <c r="SO43" s="112"/>
      <c r="SP43" s="112"/>
      <c r="SQ43" s="112"/>
      <c r="SR43" s="112"/>
      <c r="SS43" s="112"/>
      <c r="ST43" s="112"/>
      <c r="SU43" s="112"/>
      <c r="SV43" s="112"/>
      <c r="SW43" s="112"/>
      <c r="SX43" s="112"/>
      <c r="SY43" s="112"/>
      <c r="SZ43" s="112"/>
      <c r="TA43" s="113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111"/>
      <c r="SN44" s="112"/>
      <c r="SO44" s="112"/>
      <c r="SP44" s="112"/>
      <c r="SQ44" s="112"/>
      <c r="SR44" s="112"/>
      <c r="SS44" s="112"/>
      <c r="ST44" s="112"/>
      <c r="SU44" s="112"/>
      <c r="SV44" s="112"/>
      <c r="SW44" s="112"/>
      <c r="SX44" s="112"/>
      <c r="SY44" s="112"/>
      <c r="SZ44" s="112"/>
      <c r="TA44" s="113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114"/>
      <c r="SN45" s="115"/>
      <c r="SO45" s="115"/>
      <c r="SP45" s="115"/>
      <c r="SQ45" s="115"/>
      <c r="SR45" s="115"/>
      <c r="SS45" s="115"/>
      <c r="ST45" s="115"/>
      <c r="SU45" s="115"/>
      <c r="SV45" s="115"/>
      <c r="SW45" s="115"/>
      <c r="SX45" s="115"/>
      <c r="SY45" s="115"/>
      <c r="SZ45" s="115"/>
      <c r="TA45" s="116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106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H30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R01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R02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R03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R04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H30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R01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R02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R03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R04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H30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R01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R02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R03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R04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H30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R01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R02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R03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R04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107.18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119.68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147.32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158.03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182.38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35.44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32.619999999999997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28.02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26.75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21.2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22.68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25.3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29.17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38.270000000000003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36.49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28.57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28.57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30.36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36.31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52.38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94.91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90.22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93.49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94.77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47.36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49.94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50.56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49.4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49.51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34.92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34.19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36.65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33.29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51.42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50.9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49.05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50.94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49.76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107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H30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R01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R02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R03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R04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H30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R01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R02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R03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R04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H30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R01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R02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R03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R04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70.78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71.989999999999995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73.2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74.19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75.12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0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0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0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0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0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0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53.49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54.3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55.32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55.08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56.95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3.28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4.66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7.35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7.6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7.9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0.02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0.06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0.09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0.4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0.14000000000000001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37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38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50" t="str">
        <f>データ!AD6</f>
        <v>【112.60】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【29.72】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【473.00】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【233.74】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【106.87】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【20.26】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【53.19】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0" t="str">
        <f>データ!DC6</f>
        <v>【75.85】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0" t="str">
        <f>データ!DN6</f>
        <v>【61.17】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0" t="str">
        <f>データ!DY6</f>
        <v>【49.58】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0" t="str">
        <f>データ!EJ6</f>
        <v>【0.21】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akyMNQQj2UVQMOjhZ6GoNsxlfrn4dYj/xj8qNOZuCQBSWfFB+NXmRSr6huPJYuv2aj7S2oO1eD0qfOD5yerkkA==" saltValue="ivCQHn+aH0HxSqkhWnlu0w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39</v>
      </c>
    </row>
    <row r="2" spans="1:140" x14ac:dyDescent="0.15">
      <c r="A2" s="28" t="s">
        <v>40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41</v>
      </c>
      <c r="B3" s="29" t="s">
        <v>42</v>
      </c>
      <c r="C3" s="29" t="s">
        <v>43</v>
      </c>
      <c r="D3" s="29" t="s">
        <v>44</v>
      </c>
      <c r="E3" s="29" t="s">
        <v>45</v>
      </c>
      <c r="F3" s="29" t="s">
        <v>46</v>
      </c>
      <c r="G3" s="29" t="s">
        <v>47</v>
      </c>
      <c r="H3" s="152" t="s">
        <v>48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6" t="s">
        <v>49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 t="s">
        <v>50</v>
      </c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</row>
    <row r="4" spans="1:140" x14ac:dyDescent="0.15">
      <c r="A4" s="28" t="s">
        <v>51</v>
      </c>
      <c r="B4" s="30"/>
      <c r="C4" s="30"/>
      <c r="D4" s="30"/>
      <c r="E4" s="30"/>
      <c r="F4" s="30"/>
      <c r="G4" s="30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1" t="s">
        <v>52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 t="s">
        <v>53</v>
      </c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 t="s">
        <v>54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 t="s">
        <v>55</v>
      </c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 t="s">
        <v>56</v>
      </c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 t="s">
        <v>57</v>
      </c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 t="s">
        <v>58</v>
      </c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 t="s">
        <v>59</v>
      </c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 t="s">
        <v>60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 t="s">
        <v>61</v>
      </c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 t="s">
        <v>62</v>
      </c>
      <c r="EA4" s="151"/>
      <c r="EB4" s="151"/>
      <c r="EC4" s="151"/>
      <c r="ED4" s="151"/>
      <c r="EE4" s="151"/>
      <c r="EF4" s="151"/>
      <c r="EG4" s="151"/>
      <c r="EH4" s="151"/>
      <c r="EI4" s="151"/>
      <c r="EJ4" s="151"/>
    </row>
    <row r="5" spans="1:140" x14ac:dyDescent="0.15">
      <c r="A5" s="28" t="s">
        <v>63</v>
      </c>
      <c r="B5" s="31"/>
      <c r="C5" s="31"/>
      <c r="D5" s="31"/>
      <c r="E5" s="31"/>
      <c r="F5" s="31"/>
      <c r="G5" s="31"/>
      <c r="H5" s="32" t="s">
        <v>64</v>
      </c>
      <c r="I5" s="32" t="s">
        <v>65</v>
      </c>
      <c r="J5" s="32" t="s">
        <v>66</v>
      </c>
      <c r="K5" s="32" t="s">
        <v>67</v>
      </c>
      <c r="L5" s="32" t="s">
        <v>68</v>
      </c>
      <c r="M5" s="32" t="s">
        <v>69</v>
      </c>
      <c r="N5" s="32" t="s">
        <v>70</v>
      </c>
      <c r="O5" s="32" t="s">
        <v>71</v>
      </c>
      <c r="P5" s="32" t="s">
        <v>72</v>
      </c>
      <c r="Q5" s="32" t="s">
        <v>73</v>
      </c>
      <c r="R5" s="32" t="s">
        <v>74</v>
      </c>
      <c r="S5" s="32" t="s">
        <v>75</v>
      </c>
      <c r="T5" s="32" t="s">
        <v>76</v>
      </c>
      <c r="U5" s="32" t="s">
        <v>77</v>
      </c>
      <c r="V5" s="32" t="s">
        <v>78</v>
      </c>
      <c r="W5" s="32" t="s">
        <v>79</v>
      </c>
      <c r="X5" s="32" t="s">
        <v>80</v>
      </c>
      <c r="Y5" s="32" t="s">
        <v>81</v>
      </c>
      <c r="Z5" s="32" t="s">
        <v>82</v>
      </c>
      <c r="AA5" s="32" t="s">
        <v>83</v>
      </c>
      <c r="AB5" s="32" t="s">
        <v>84</v>
      </c>
      <c r="AC5" s="32" t="s">
        <v>85</v>
      </c>
      <c r="AD5" s="32" t="s">
        <v>86</v>
      </c>
      <c r="AE5" s="32" t="s">
        <v>76</v>
      </c>
      <c r="AF5" s="32" t="s">
        <v>77</v>
      </c>
      <c r="AG5" s="32" t="s">
        <v>78</v>
      </c>
      <c r="AH5" s="32" t="s">
        <v>79</v>
      </c>
      <c r="AI5" s="32" t="s">
        <v>80</v>
      </c>
      <c r="AJ5" s="32" t="s">
        <v>81</v>
      </c>
      <c r="AK5" s="32" t="s">
        <v>82</v>
      </c>
      <c r="AL5" s="32" t="s">
        <v>83</v>
      </c>
      <c r="AM5" s="32" t="s">
        <v>84</v>
      </c>
      <c r="AN5" s="32" t="s">
        <v>85</v>
      </c>
      <c r="AO5" s="32" t="s">
        <v>87</v>
      </c>
      <c r="AP5" s="32" t="s">
        <v>76</v>
      </c>
      <c r="AQ5" s="32" t="s">
        <v>77</v>
      </c>
      <c r="AR5" s="32" t="s">
        <v>78</v>
      </c>
      <c r="AS5" s="32" t="s">
        <v>79</v>
      </c>
      <c r="AT5" s="32" t="s">
        <v>80</v>
      </c>
      <c r="AU5" s="32" t="s">
        <v>81</v>
      </c>
      <c r="AV5" s="32" t="s">
        <v>82</v>
      </c>
      <c r="AW5" s="32" t="s">
        <v>83</v>
      </c>
      <c r="AX5" s="32" t="s">
        <v>84</v>
      </c>
      <c r="AY5" s="32" t="s">
        <v>85</v>
      </c>
      <c r="AZ5" s="32" t="s">
        <v>87</v>
      </c>
      <c r="BA5" s="32" t="s">
        <v>76</v>
      </c>
      <c r="BB5" s="32" t="s">
        <v>77</v>
      </c>
      <c r="BC5" s="32" t="s">
        <v>78</v>
      </c>
      <c r="BD5" s="32" t="s">
        <v>79</v>
      </c>
      <c r="BE5" s="32" t="s">
        <v>80</v>
      </c>
      <c r="BF5" s="32" t="s">
        <v>81</v>
      </c>
      <c r="BG5" s="32" t="s">
        <v>82</v>
      </c>
      <c r="BH5" s="32" t="s">
        <v>83</v>
      </c>
      <c r="BI5" s="32" t="s">
        <v>84</v>
      </c>
      <c r="BJ5" s="32" t="s">
        <v>85</v>
      </c>
      <c r="BK5" s="32" t="s">
        <v>87</v>
      </c>
      <c r="BL5" s="32" t="s">
        <v>76</v>
      </c>
      <c r="BM5" s="32" t="s">
        <v>77</v>
      </c>
      <c r="BN5" s="32" t="s">
        <v>78</v>
      </c>
      <c r="BO5" s="32" t="s">
        <v>79</v>
      </c>
      <c r="BP5" s="32" t="s">
        <v>80</v>
      </c>
      <c r="BQ5" s="32" t="s">
        <v>81</v>
      </c>
      <c r="BR5" s="32" t="s">
        <v>82</v>
      </c>
      <c r="BS5" s="32" t="s">
        <v>83</v>
      </c>
      <c r="BT5" s="32" t="s">
        <v>84</v>
      </c>
      <c r="BU5" s="32" t="s">
        <v>85</v>
      </c>
      <c r="BV5" s="32" t="s">
        <v>87</v>
      </c>
      <c r="BW5" s="32" t="s">
        <v>76</v>
      </c>
      <c r="BX5" s="32" t="s">
        <v>77</v>
      </c>
      <c r="BY5" s="32" t="s">
        <v>78</v>
      </c>
      <c r="BZ5" s="32" t="s">
        <v>79</v>
      </c>
      <c r="CA5" s="32" t="s">
        <v>80</v>
      </c>
      <c r="CB5" s="32" t="s">
        <v>81</v>
      </c>
      <c r="CC5" s="32" t="s">
        <v>82</v>
      </c>
      <c r="CD5" s="32" t="s">
        <v>83</v>
      </c>
      <c r="CE5" s="32" t="s">
        <v>84</v>
      </c>
      <c r="CF5" s="32" t="s">
        <v>85</v>
      </c>
      <c r="CG5" s="32" t="s">
        <v>87</v>
      </c>
      <c r="CH5" s="32" t="s">
        <v>76</v>
      </c>
      <c r="CI5" s="32" t="s">
        <v>77</v>
      </c>
      <c r="CJ5" s="32" t="s">
        <v>78</v>
      </c>
      <c r="CK5" s="32" t="s">
        <v>79</v>
      </c>
      <c r="CL5" s="32" t="s">
        <v>80</v>
      </c>
      <c r="CM5" s="32" t="s">
        <v>81</v>
      </c>
      <c r="CN5" s="32" t="s">
        <v>82</v>
      </c>
      <c r="CO5" s="32" t="s">
        <v>83</v>
      </c>
      <c r="CP5" s="32" t="s">
        <v>84</v>
      </c>
      <c r="CQ5" s="32" t="s">
        <v>85</v>
      </c>
      <c r="CR5" s="32" t="s">
        <v>87</v>
      </c>
      <c r="CS5" s="32" t="s">
        <v>76</v>
      </c>
      <c r="CT5" s="32" t="s">
        <v>77</v>
      </c>
      <c r="CU5" s="32" t="s">
        <v>78</v>
      </c>
      <c r="CV5" s="32" t="s">
        <v>79</v>
      </c>
      <c r="CW5" s="32" t="s">
        <v>80</v>
      </c>
      <c r="CX5" s="32" t="s">
        <v>81</v>
      </c>
      <c r="CY5" s="32" t="s">
        <v>82</v>
      </c>
      <c r="CZ5" s="32" t="s">
        <v>83</v>
      </c>
      <c r="DA5" s="32" t="s">
        <v>84</v>
      </c>
      <c r="DB5" s="32" t="s">
        <v>85</v>
      </c>
      <c r="DC5" s="32" t="s">
        <v>87</v>
      </c>
      <c r="DD5" s="32" t="s">
        <v>76</v>
      </c>
      <c r="DE5" s="32" t="s">
        <v>77</v>
      </c>
      <c r="DF5" s="32" t="s">
        <v>78</v>
      </c>
      <c r="DG5" s="32" t="s">
        <v>79</v>
      </c>
      <c r="DH5" s="32" t="s">
        <v>80</v>
      </c>
      <c r="DI5" s="32" t="s">
        <v>81</v>
      </c>
      <c r="DJ5" s="32" t="s">
        <v>82</v>
      </c>
      <c r="DK5" s="32" t="s">
        <v>83</v>
      </c>
      <c r="DL5" s="32" t="s">
        <v>84</v>
      </c>
      <c r="DM5" s="32" t="s">
        <v>85</v>
      </c>
      <c r="DN5" s="32" t="s">
        <v>87</v>
      </c>
      <c r="DO5" s="32" t="s">
        <v>76</v>
      </c>
      <c r="DP5" s="32" t="s">
        <v>77</v>
      </c>
      <c r="DQ5" s="32" t="s">
        <v>78</v>
      </c>
      <c r="DR5" s="32" t="s">
        <v>79</v>
      </c>
      <c r="DS5" s="32" t="s">
        <v>80</v>
      </c>
      <c r="DT5" s="32" t="s">
        <v>81</v>
      </c>
      <c r="DU5" s="32" t="s">
        <v>82</v>
      </c>
      <c r="DV5" s="32" t="s">
        <v>83</v>
      </c>
      <c r="DW5" s="32" t="s">
        <v>84</v>
      </c>
      <c r="DX5" s="32" t="s">
        <v>85</v>
      </c>
      <c r="DY5" s="32" t="s">
        <v>87</v>
      </c>
      <c r="DZ5" s="32" t="s">
        <v>76</v>
      </c>
      <c r="EA5" s="32" t="s">
        <v>77</v>
      </c>
      <c r="EB5" s="32" t="s">
        <v>78</v>
      </c>
      <c r="EC5" s="32" t="s">
        <v>79</v>
      </c>
      <c r="ED5" s="32" t="s">
        <v>80</v>
      </c>
      <c r="EE5" s="32" t="s">
        <v>81</v>
      </c>
      <c r="EF5" s="32" t="s">
        <v>82</v>
      </c>
      <c r="EG5" s="32" t="s">
        <v>83</v>
      </c>
      <c r="EH5" s="32" t="s">
        <v>84</v>
      </c>
      <c r="EI5" s="32" t="s">
        <v>85</v>
      </c>
      <c r="EJ5" s="32" t="s">
        <v>87</v>
      </c>
    </row>
    <row r="6" spans="1:140" s="36" customFormat="1" x14ac:dyDescent="0.15">
      <c r="A6" s="28" t="s">
        <v>88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107.89</v>
      </c>
      <c r="U6" s="35">
        <f>U7</f>
        <v>120.54</v>
      </c>
      <c r="V6" s="35">
        <f>V7</f>
        <v>146.93</v>
      </c>
      <c r="W6" s="35">
        <f>W7</f>
        <v>157.16</v>
      </c>
      <c r="X6" s="35">
        <f t="shared" si="3"/>
        <v>181.08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12858.4</v>
      </c>
      <c r="AQ6" s="35">
        <f>AQ7</f>
        <v>92367.67</v>
      </c>
      <c r="AR6" s="35">
        <f>AR7</f>
        <v>23568.58</v>
      </c>
      <c r="AS6" s="35">
        <f>AS7</f>
        <v>197250.75</v>
      </c>
      <c r="AT6" s="35">
        <f t="shared" si="3"/>
        <v>18880.54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107.18</v>
      </c>
      <c r="BM6" s="35">
        <f>BM7</f>
        <v>119.68</v>
      </c>
      <c r="BN6" s="35">
        <f>BN7</f>
        <v>147.32</v>
      </c>
      <c r="BO6" s="35">
        <f>BO7</f>
        <v>158.03</v>
      </c>
      <c r="BP6" s="35">
        <f t="shared" si="3"/>
        <v>182.38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35.44</v>
      </c>
      <c r="BX6" s="35">
        <f>BX7</f>
        <v>32.619999999999997</v>
      </c>
      <c r="BY6" s="35">
        <f>BY7</f>
        <v>28.02</v>
      </c>
      <c r="BZ6" s="35">
        <f>BZ7</f>
        <v>26.75</v>
      </c>
      <c r="CA6" s="35">
        <f t="shared" si="3"/>
        <v>21.2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22.68</v>
      </c>
      <c r="CI6" s="35">
        <f>CI7</f>
        <v>25.3</v>
      </c>
      <c r="CJ6" s="35">
        <f>CJ7</f>
        <v>29.17</v>
      </c>
      <c r="CK6" s="35">
        <f>CK7</f>
        <v>38.270000000000003</v>
      </c>
      <c r="CL6" s="35">
        <f t="shared" si="5"/>
        <v>36.49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28.57</v>
      </c>
      <c r="CT6" s="35">
        <f>CT7</f>
        <v>28.57</v>
      </c>
      <c r="CU6" s="35">
        <f>CU7</f>
        <v>30.36</v>
      </c>
      <c r="CV6" s="35">
        <f>CV7</f>
        <v>36.31</v>
      </c>
      <c r="CW6" s="35">
        <f t="shared" si="6"/>
        <v>52.38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70.78</v>
      </c>
      <c r="DE6" s="35">
        <f>DE7</f>
        <v>71.989999999999995</v>
      </c>
      <c r="DF6" s="35">
        <f>DF7</f>
        <v>73.2</v>
      </c>
      <c r="DG6" s="35">
        <f>DG7</f>
        <v>74.19</v>
      </c>
      <c r="DH6" s="35">
        <f t="shared" si="7"/>
        <v>75.12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89</v>
      </c>
      <c r="C7" s="37" t="s">
        <v>90</v>
      </c>
      <c r="D7" s="37" t="s">
        <v>91</v>
      </c>
      <c r="E7" s="37" t="s">
        <v>92</v>
      </c>
      <c r="F7" s="37" t="s">
        <v>93</v>
      </c>
      <c r="G7" s="37" t="s">
        <v>94</v>
      </c>
      <c r="H7" s="37" t="s">
        <v>95</v>
      </c>
      <c r="I7" s="37" t="s">
        <v>96</v>
      </c>
      <c r="J7" s="37" t="s">
        <v>97</v>
      </c>
      <c r="K7" s="38">
        <v>1680</v>
      </c>
      <c r="L7" s="37" t="s">
        <v>98</v>
      </c>
      <c r="M7" s="38">
        <v>1</v>
      </c>
      <c r="N7" s="38">
        <v>613</v>
      </c>
      <c r="O7" s="39" t="s">
        <v>99</v>
      </c>
      <c r="P7" s="39">
        <v>99.6</v>
      </c>
      <c r="Q7" s="38">
        <v>4</v>
      </c>
      <c r="R7" s="38">
        <v>880</v>
      </c>
      <c r="S7" s="37" t="s">
        <v>100</v>
      </c>
      <c r="T7" s="40">
        <v>107.89</v>
      </c>
      <c r="U7" s="40">
        <v>120.54</v>
      </c>
      <c r="V7" s="40">
        <v>146.93</v>
      </c>
      <c r="W7" s="40">
        <v>157.16</v>
      </c>
      <c r="X7" s="40">
        <v>181.08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12858.4</v>
      </c>
      <c r="AQ7" s="40">
        <v>92367.67</v>
      </c>
      <c r="AR7" s="40">
        <v>23568.58</v>
      </c>
      <c r="AS7" s="40">
        <v>197250.75</v>
      </c>
      <c r="AT7" s="40">
        <v>18880.54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107.18</v>
      </c>
      <c r="BM7" s="40">
        <v>119.68</v>
      </c>
      <c r="BN7" s="40">
        <v>147.32</v>
      </c>
      <c r="BO7" s="40">
        <v>158.03</v>
      </c>
      <c r="BP7" s="40">
        <v>182.38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35.44</v>
      </c>
      <c r="BX7" s="40">
        <v>32.619999999999997</v>
      </c>
      <c r="BY7" s="40">
        <v>28.02</v>
      </c>
      <c r="BZ7" s="40">
        <v>26.75</v>
      </c>
      <c r="CA7" s="40">
        <v>21.2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22.68</v>
      </c>
      <c r="CI7" s="40">
        <v>25.3</v>
      </c>
      <c r="CJ7" s="40">
        <v>29.17</v>
      </c>
      <c r="CK7" s="40">
        <v>38.270000000000003</v>
      </c>
      <c r="CL7" s="40">
        <v>36.49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28.57</v>
      </c>
      <c r="CT7" s="40">
        <v>28.57</v>
      </c>
      <c r="CU7" s="40">
        <v>30.36</v>
      </c>
      <c r="CV7" s="40">
        <v>36.31</v>
      </c>
      <c r="CW7" s="40">
        <v>52.38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70.78</v>
      </c>
      <c r="DE7" s="40">
        <v>71.989999999999995</v>
      </c>
      <c r="DF7" s="40">
        <v>73.2</v>
      </c>
      <c r="DG7" s="40">
        <v>74.19</v>
      </c>
      <c r="DH7" s="40">
        <v>75.12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101</v>
      </c>
      <c r="C9" s="43" t="s">
        <v>102</v>
      </c>
      <c r="D9" s="43" t="s">
        <v>103</v>
      </c>
      <c r="E9" s="43" t="s">
        <v>104</v>
      </c>
      <c r="F9" s="43" t="s">
        <v>105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42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107.89</v>
      </c>
      <c r="V11" s="48">
        <f>IF(U6="-",NA(),U6)</f>
        <v>120.54</v>
      </c>
      <c r="W11" s="48">
        <f>IF(V6="-",NA(),V6)</f>
        <v>146.93</v>
      </c>
      <c r="X11" s="48">
        <f>IF(W6="-",NA(),W6)</f>
        <v>157.16</v>
      </c>
      <c r="Y11" s="48">
        <f>IF(X6="-",NA(),X6)</f>
        <v>181.08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12858.4</v>
      </c>
      <c r="AR11" s="48">
        <f>IF(AQ6="-",NA(),AQ6)</f>
        <v>92367.67</v>
      </c>
      <c r="AS11" s="48">
        <f>IF(AR6="-",NA(),AR6)</f>
        <v>23568.58</v>
      </c>
      <c r="AT11" s="48">
        <f>IF(AS6="-",NA(),AS6)</f>
        <v>197250.75</v>
      </c>
      <c r="AU11" s="48">
        <f>IF(AT6="-",NA(),AT6)</f>
        <v>18880.54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107.18</v>
      </c>
      <c r="BN11" s="48">
        <f>IF(BM6="-",NA(),BM6)</f>
        <v>119.68</v>
      </c>
      <c r="BO11" s="48">
        <f>IF(BN6="-",NA(),BN6)</f>
        <v>147.32</v>
      </c>
      <c r="BP11" s="48">
        <f>IF(BO6="-",NA(),BO6)</f>
        <v>158.03</v>
      </c>
      <c r="BQ11" s="48">
        <f>IF(BP6="-",NA(),BP6)</f>
        <v>182.38</v>
      </c>
      <c r="BW11" s="47" t="s">
        <v>23</v>
      </c>
      <c r="BX11" s="48">
        <f>IF(BW6="-",NA(),BW6)</f>
        <v>35.44</v>
      </c>
      <c r="BY11" s="48">
        <f>IF(BX6="-",NA(),BX6)</f>
        <v>32.619999999999997</v>
      </c>
      <c r="BZ11" s="48">
        <f>IF(BY6="-",NA(),BY6)</f>
        <v>28.02</v>
      </c>
      <c r="CA11" s="48">
        <f>IF(BZ6="-",NA(),BZ6)</f>
        <v>26.75</v>
      </c>
      <c r="CB11" s="48">
        <f>IF(CA6="-",NA(),CA6)</f>
        <v>21.2</v>
      </c>
      <c r="CH11" s="47" t="s">
        <v>23</v>
      </c>
      <c r="CI11" s="48">
        <f>IF(CH6="-",NA(),CH6)</f>
        <v>22.68</v>
      </c>
      <c r="CJ11" s="48">
        <f>IF(CI6="-",NA(),CI6)</f>
        <v>25.3</v>
      </c>
      <c r="CK11" s="48">
        <f>IF(CJ6="-",NA(),CJ6)</f>
        <v>29.17</v>
      </c>
      <c r="CL11" s="48">
        <f>IF(CK6="-",NA(),CK6)</f>
        <v>38.270000000000003</v>
      </c>
      <c r="CM11" s="48">
        <f>IF(CL6="-",NA(),CL6)</f>
        <v>36.49</v>
      </c>
      <c r="CS11" s="47" t="s">
        <v>23</v>
      </c>
      <c r="CT11" s="48">
        <f>IF(CS6="-",NA(),CS6)</f>
        <v>28.57</v>
      </c>
      <c r="CU11" s="48">
        <f>IF(CT6="-",NA(),CT6)</f>
        <v>28.57</v>
      </c>
      <c r="CV11" s="48">
        <f>IF(CU6="-",NA(),CU6)</f>
        <v>30.36</v>
      </c>
      <c r="CW11" s="48">
        <f>IF(CV6="-",NA(),CV6)</f>
        <v>36.31</v>
      </c>
      <c r="CX11" s="48">
        <f>IF(CW6="-",NA(),CW6)</f>
        <v>52.38</v>
      </c>
      <c r="DD11" s="47" t="s">
        <v>23</v>
      </c>
      <c r="DE11" s="48">
        <f>IF(DD6="-",NA(),DD6)</f>
        <v>70.78</v>
      </c>
      <c r="DF11" s="48">
        <f>IF(DE6="-",NA(),DE6)</f>
        <v>71.989999999999995</v>
      </c>
      <c r="DG11" s="48">
        <f>IF(DF6="-",NA(),DF6)</f>
        <v>73.2</v>
      </c>
      <c r="DH11" s="48">
        <f>IF(DG6="-",NA(),DG6)</f>
        <v>74.19</v>
      </c>
      <c r="DI11" s="48">
        <f>IF(DH6="-",NA(),DH6)</f>
        <v>75.12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2024-02-13T10:31:52Z</cp:lastPrinted>
  <dcterms:created xsi:type="dcterms:W3CDTF">2023-12-05T01:33:08Z</dcterms:created>
  <dcterms:modified xsi:type="dcterms:W3CDTF">2024-02-13T11:16:35Z</dcterms:modified>
  <cp:category/>
</cp:coreProperties>
</file>