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04　市町村回答\01　鹿児島市◎\"/>
    </mc:Choice>
  </mc:AlternateContent>
  <workbookProtection workbookAlgorithmName="SHA-512" workbookHashValue="R2/0diDwaV+pTb/1lVtFdV3O9WIXi5cghe0MCQK8fWNlHaQSH2vSlPyGOCWsLjgzU1hKE5SY6KYB1CM7bFBe+A==" workbookSaltValue="JwoUYFGuS2tP6koOXFkRkA==" workbookSpinCount="100000" lockStructure="1"/>
  <bookViews>
    <workbookView xWindow="0" yWindow="0" windowWidth="28800" windowHeight="1246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DI12" i="5"/>
  <c r="DE12" i="5"/>
  <c r="CK12" i="5"/>
  <c r="BQ12" i="5"/>
  <c r="BM12" i="5"/>
  <c r="AS12" i="5"/>
  <c r="DR11" i="5"/>
  <c r="CX11" i="5"/>
  <c r="CT11" i="5"/>
  <c r="BZ11" i="5"/>
  <c r="BF11" i="5"/>
  <c r="BB11" i="5"/>
  <c r="AH11" i="5"/>
  <c r="EE10" i="5"/>
  <c r="EA10" i="5"/>
  <c r="DQ10" i="5"/>
  <c r="DG10" i="5"/>
  <c r="CM10" i="5"/>
  <c r="CI10" i="5"/>
  <c r="BY10" i="5"/>
  <c r="BO10" i="5"/>
  <c r="AU10" i="5"/>
  <c r="AQ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P6" i="5"/>
  <c r="DQ11" i="5" s="1"/>
  <c r="DO6" i="5"/>
  <c r="DP11" i="5" s="1"/>
  <c r="DN6" i="5"/>
  <c r="DM6" i="5"/>
  <c r="DL6" i="5"/>
  <c r="DH12" i="5" s="1"/>
  <c r="DK6" i="5"/>
  <c r="DG12" i="5" s="1"/>
  <c r="DJ6" i="5"/>
  <c r="DF12" i="5" s="1"/>
  <c r="DI6" i="5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V6" i="5"/>
  <c r="CW11" i="5" s="1"/>
  <c r="CU6" i="5"/>
  <c r="CV11" i="5" s="1"/>
  <c r="CT6" i="5"/>
  <c r="CU11" i="5" s="1"/>
  <c r="CS6" i="5"/>
  <c r="CR6" i="5"/>
  <c r="CQ6" i="5"/>
  <c r="CM12" i="5" s="1"/>
  <c r="CP6" i="5"/>
  <c r="CL12" i="5" s="1"/>
  <c r="CO6" i="5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X6" i="5"/>
  <c r="BY11" i="5" s="1"/>
  <c r="BW6" i="5"/>
  <c r="BX11" i="5" s="1"/>
  <c r="BV6" i="5"/>
  <c r="BU6" i="5"/>
  <c r="BT6" i="5"/>
  <c r="BP12" i="5" s="1"/>
  <c r="BS6" i="5"/>
  <c r="BO12" i="5" s="1"/>
  <c r="BR6" i="5"/>
  <c r="BN12" i="5" s="1"/>
  <c r="BQ6" i="5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D6" i="5"/>
  <c r="BE11" i="5" s="1"/>
  <c r="BC6" i="5"/>
  <c r="BD11" i="5" s="1"/>
  <c r="BB6" i="5"/>
  <c r="BC11" i="5" s="1"/>
  <c r="BA6" i="5"/>
  <c r="AZ6" i="5"/>
  <c r="AY6" i="5"/>
  <c r="AU12" i="5" s="1"/>
  <c r="AX6" i="5"/>
  <c r="AT12" i="5" s="1"/>
  <c r="AW6" i="5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PZ81" i="4"/>
  <c r="OY81" i="4"/>
  <c r="NX81" i="4"/>
  <c r="KO81" i="4"/>
  <c r="JN81" i="4"/>
  <c r="IM81" i="4"/>
  <c r="HL81" i="4"/>
  <c r="GK81" i="4"/>
  <c r="EC81" i="4"/>
  <c r="DB81" i="4"/>
  <c r="AZ81" i="4"/>
  <c r="Y81" i="4"/>
  <c r="RA80" i="4"/>
  <c r="PZ80" i="4"/>
  <c r="OY80" i="4"/>
  <c r="NX80" i="4"/>
  <c r="MW80" i="4"/>
  <c r="JN80" i="4"/>
  <c r="IM80" i="4"/>
  <c r="HL80" i="4"/>
  <c r="EC80" i="4"/>
  <c r="DB80" i="4"/>
  <c r="CA80" i="4"/>
  <c r="AZ80" i="4"/>
  <c r="Y80" i="4"/>
  <c r="RA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OF56" i="4"/>
  <c r="MN56" i="4"/>
  <c r="LT56" i="4"/>
  <c r="KZ56" i="4"/>
  <c r="KF56" i="4"/>
  <c r="JL56" i="4"/>
  <c r="HT56" i="4"/>
  <c r="GF56" i="4"/>
  <c r="FL56" i="4"/>
  <c r="ER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FL55" i="4"/>
  <c r="CZ55" i="4"/>
  <c r="BL55" i="4"/>
  <c r="AR55" i="4"/>
  <c r="X55" i="4"/>
  <c r="RH54" i="4"/>
  <c r="QN54" i="4"/>
  <c r="PT54" i="4"/>
  <c r="OZ54" i="4"/>
  <c r="OF54" i="4"/>
  <c r="MN54" i="4"/>
  <c r="KZ54" i="4"/>
  <c r="KF54" i="4"/>
  <c r="JL54" i="4"/>
  <c r="HT54" i="4"/>
  <c r="GF54" i="4"/>
  <c r="FL54" i="4"/>
  <c r="ER54" i="4"/>
  <c r="CZ54" i="4"/>
  <c r="BL54" i="4"/>
  <c r="AR54" i="4"/>
  <c r="X54" i="4"/>
  <c r="RH33" i="4"/>
  <c r="QN33" i="4"/>
  <c r="PT33" i="4"/>
  <c r="OF33" i="4"/>
  <c r="MN33" i="4"/>
  <c r="LT33" i="4"/>
  <c r="KZ33" i="4"/>
  <c r="KF33" i="4"/>
  <c r="JL33" i="4"/>
  <c r="HT33" i="4"/>
  <c r="GF33" i="4"/>
  <c r="FL33" i="4"/>
  <c r="ER33" i="4"/>
  <c r="CZ33" i="4"/>
  <c r="CF33" i="4"/>
  <c r="BL33" i="4"/>
  <c r="AR33" i="4"/>
  <c r="X33" i="4"/>
  <c r="RH32" i="4"/>
  <c r="QN32" i="4"/>
  <c r="OZ32" i="4"/>
  <c r="OF32" i="4"/>
  <c r="MN32" i="4"/>
  <c r="LT32" i="4"/>
  <c r="KZ32" i="4"/>
  <c r="JL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LT31" i="4" l="1"/>
  <c r="ER32" i="4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X11" i="5"/>
  <c r="AR11" i="5"/>
  <c r="BP11" i="5"/>
  <c r="CJ11" i="5"/>
  <c r="AI12" i="5"/>
  <c r="BC12" i="5"/>
  <c r="CA12" i="5"/>
  <c r="CU12" i="5"/>
  <c r="CF54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GZ54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<sst xmlns="http://schemas.openxmlformats.org/spreadsheetml/2006/main" count="262" uniqueCount="109">
  <si>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</si>
  <si>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</si>
  <si>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</si>
  <si>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</si>
  <si>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</si>
  <si>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</si>
  <si>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</si>
  <si>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</si>
  <si>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</si>
  <si>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</si>
  <si>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</si>
  <si>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</si>
  <si>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</si>
  <si>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</si>
  <si>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</si>
  <si>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</si>
  <si>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</si>
  <si>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</si>
  <si>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</si>
  <si>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</si>
  <si>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</si>
  <si>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</si>
  <si>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</si>
  <si>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</si>
  <si>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</si>
  <si>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</si>
  <si>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</si>
  <si>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</si>
  <si>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</si>
  <si>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</si>
  <si>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</si>
  <si>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</si>
  <si>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</si>
  <si>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</si>
  <si>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</si>
  <si>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</si>
  <si>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</si>
  <si>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</si>
  <si>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</si>
  <si>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</si>
  <si>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</si>
  <si>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</si>
  <si>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</si>
  <si>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</si>
  <si>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</si>
  <si>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</si>
  <si>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</si>
  <si>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</si>
  <si>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</si>
  <si>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</si>
  <si>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</si>
  <si>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</si>
  <si>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</si>
  <si>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</si>
  <si>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</si>
  <si>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</si>
  <si>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</si>
  <si>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</si>
  <si>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</si>
  <si>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</si>
  <si>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</si>
  <si>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</si>
  <si>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</si>
  <si>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</si>
  <si>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</si>
  <si>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</si>
  <si>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</si>
  <si>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</si>
  <si>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</si>
  <si>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</si>
  <si>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</si>
  <si>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</si>
  <si>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</si>
  <si>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</si>
  <si>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</si>
  <si>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</si>
  <si>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</si>
  <si>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</si>
  <si>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</si>
  <si>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</si>
  <si>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</si>
  <si>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</si>
  <si>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</si>
  <si>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</si>
  <si>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</si>
  <si>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</si>
  <si>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</si>
  <si>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</si>
  <si>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</si>
  <si>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</si>
  <si>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462012</t>
  </si>
  <si>
    <t>46</t>
  </si>
  <si>
    <t>02</t>
  </si>
  <si>
    <t>0</t>
  </si>
  <si>
    <t>000</t>
  </si>
  <si>
    <t>鹿児島県　鹿児島市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</si>
  <si>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</si>
  <si>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</si>
  <si>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</si>
  <si>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</si>
  <si>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</si>
  <si>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</si>
  <si>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</si>
  <si>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</si>
  <si>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</si>
  <si>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</si>
  <si>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①有形固定資産減価償却率は、年々増加傾向にあり、既存施設の経過年数が高まっている。
　②管路経年化率は各年度０で、法定耐用年数を経過した管路延長がないことを示している。
　③管路更新率は各年度０で、当該年度に更新した管路がないことを示している。</t>
    <rPh sb="45" eb="51">
      <t>カンロケイネンカリツ</t>
    </rPh>
    <rPh sb="58" eb="64">
      <t>ホウテイタイヨウネンスウ</t>
    </rPh>
    <rPh sb="65" eb="67">
      <t>ケイカ</t>
    </rPh>
    <rPh sb="69" eb="73">
      <t>カンロエンチョウ</t>
    </rPh>
    <rPh sb="79" eb="80">
      <t>シメ</t>
    </rPh>
    <rPh sb="88" eb="93">
      <t>カンロコウシンリツ</t>
    </rPh>
    <rPh sb="94" eb="97">
      <t>カクネンド</t>
    </rPh>
    <rPh sb="100" eb="104">
      <t>トウガイネンド</t>
    </rPh>
    <rPh sb="105" eb="107">
      <t>コウシン</t>
    </rPh>
    <rPh sb="109" eb="111">
      <t>カンロ</t>
    </rPh>
    <rPh sb="117" eb="118">
      <t>シメ</t>
    </rPh>
    <phoneticPr fontId="5"/>
  </si>
  <si>
    <t xml:space="preserve">　責任使用水量制により一定の収入は確保できるものの、今後、既存施設の維持管理や経年劣化に伴う改良・更新に要する費用の増加が見込まれるなかで、工業用水を安定供給するため、計画的かつ効率的な事業運営を行っていく必要がある。
</t>
    <rPh sb="1" eb="3">
      <t>セキニン</t>
    </rPh>
    <rPh sb="3" eb="5">
      <t>シヨウ</t>
    </rPh>
    <rPh sb="5" eb="7">
      <t>スイリョウ</t>
    </rPh>
    <rPh sb="7" eb="8">
      <t>セイ</t>
    </rPh>
    <rPh sb="11" eb="13">
      <t>イッテイ</t>
    </rPh>
    <rPh sb="14" eb="16">
      <t>シュウニュウ</t>
    </rPh>
    <rPh sb="17" eb="19">
      <t>カクホ</t>
    </rPh>
    <rPh sb="26" eb="28">
      <t>コンゴ</t>
    </rPh>
    <rPh sb="29" eb="31">
      <t>キゾン</t>
    </rPh>
    <rPh sb="31" eb="33">
      <t>シセツ</t>
    </rPh>
    <rPh sb="34" eb="36">
      <t>イジ</t>
    </rPh>
    <rPh sb="36" eb="38">
      <t>カンリ</t>
    </rPh>
    <rPh sb="39" eb="41">
      <t>ケイネン</t>
    </rPh>
    <rPh sb="41" eb="43">
      <t>レッカ</t>
    </rPh>
    <rPh sb="44" eb="45">
      <t>トモナ</t>
    </rPh>
    <rPh sb="46" eb="48">
      <t>カイリョウ</t>
    </rPh>
    <rPh sb="49" eb="51">
      <t>コウシン</t>
    </rPh>
    <rPh sb="52" eb="53">
      <t>ヨウ</t>
    </rPh>
    <rPh sb="55" eb="57">
      <t>ヒヨウ</t>
    </rPh>
    <rPh sb="58" eb="60">
      <t>ゾウカ</t>
    </rPh>
    <rPh sb="61" eb="63">
      <t>ミコ</t>
    </rPh>
    <rPh sb="70" eb="72">
      <t>コウギョウ</t>
    </rPh>
    <rPh sb="72" eb="74">
      <t>ヨウスイ</t>
    </rPh>
    <rPh sb="75" eb="77">
      <t>アンテイ</t>
    </rPh>
    <rPh sb="77" eb="79">
      <t>キョウキュウ</t>
    </rPh>
    <rPh sb="84" eb="87">
      <t>ケイカクテキ</t>
    </rPh>
    <rPh sb="89" eb="92">
      <t>コウリツテキ</t>
    </rPh>
    <rPh sb="93" eb="95">
      <t>ジギョウ</t>
    </rPh>
    <rPh sb="95" eb="97">
      <t>ウンエイ</t>
    </rPh>
    <rPh sb="98" eb="99">
      <t>オコナ</t>
    </rPh>
    <rPh sb="103" eb="105">
      <t>ヒツヨウ</t>
    </rPh>
    <phoneticPr fontId="5"/>
  </si>
  <si>
    <t xml:space="preserve">　①経常収支比率と⑤料金回収率は、各年度
１００％以上であり、費用を工業用水道料金等で賄えている。①⑤とも契約水量の増加に伴う給水収益の増加により上昇した。
　②累積欠損金比率は各年度０で、これまでの累積欠損金が生じていないことを示している。
　③流動比率も各年度１００％以上で、短期的な債務を支払える現金等を保有できている状況である。３年度に上昇した理由は、流動負債（未払金）が少なかったことによるものである。
　④企業債残高対給水収益比率は各年度０で、企業債の借入が生じていないことを示している。
　⑥給水原価は、類似団体と比べ低い状況であり、今後も同原価の抑制に取り組んでいく。
　⑦施設利用率は、３年度に給水量が増加したことにより、類似団体と同水準となった。
　⑧契約率は、３年度に続き４年度も契約水量が増加したことにより上昇し、類似団体と同水準となった。
</t>
    <rPh sb="34" eb="37">
      <t>コウギョウヨウ</t>
    </rPh>
    <rPh sb="73" eb="75">
      <t>ジョウショウ</t>
    </rPh>
    <rPh sb="169" eb="171">
      <t>ネンド</t>
    </rPh>
    <rPh sb="172" eb="174">
      <t>ジョウショウ</t>
    </rPh>
    <rPh sb="180" eb="182">
      <t>リュウドウ</t>
    </rPh>
    <rPh sb="182" eb="184">
      <t>フサイ</t>
    </rPh>
    <rPh sb="185" eb="188">
      <t>ミハライキン</t>
    </rPh>
    <rPh sb="190" eb="191">
      <t>スク</t>
    </rPh>
    <rPh sb="306" eb="308">
      <t>キュウスイ</t>
    </rPh>
    <rPh sb="325" eb="328">
      <t>ドウスイジュン</t>
    </rPh>
    <rPh sb="336" eb="338">
      <t>ケイヤク</t>
    </rPh>
    <rPh sb="345" eb="346">
      <t>ツヅ</t>
    </rPh>
    <rPh sb="348" eb="349">
      <t>ネン</t>
    </rPh>
    <rPh sb="349" eb="350">
      <t>ド</t>
    </rPh>
    <rPh sb="351" eb="353">
      <t>ケイヤク</t>
    </rPh>
    <rPh sb="353" eb="355">
      <t>スイリョウ</t>
    </rPh>
    <rPh sb="356" eb="358">
      <t>ゾウカ</t>
    </rPh>
    <rPh sb="365" eb="367">
      <t>ジョウショウ</t>
    </rPh>
    <rPh sb="369" eb="371">
      <t>ルイジ</t>
    </rPh>
    <rPh sb="371" eb="373">
      <t>ダンタイ</t>
    </rPh>
    <rPh sb="374" eb="375">
      <t>ドウ</t>
    </rPh>
    <rPh sb="375" eb="377">
      <t>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</si>
</sst>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70.78</c:v>
                </c:pt>
                <c:pt idx="1">
                  <c:v>71.989999999999995</c:v>
                </c:pt>
                <c:pt idx="2">
                  <c:v>73.2</c:v>
                </c:pt>
                <c:pt idx="3">
                  <c:v>74.19</c:v>
                </c:pt>
                <c:pt idx="4">
                  <c:v>75.12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C-4F34-8ABD-F4C5A1662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C-4F34-8ABD-F4C5A1662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D-4CF2-B5BF-A3A85DA2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D-4CF2-B5BF-A3A85DA2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3-4E9A-BDAF-1FCE40FB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3-4E9A-BDAF-1FCE40FB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12858.4</c:v>
                </c:pt>
                <c:pt idx="1">
                  <c:v>92367.67</c:v>
                </c:pt>
                <c:pt idx="2">
                  <c:v>23568.58</c:v>
                </c:pt>
                <c:pt idx="3">
                  <c:v>197250.75</c:v>
                </c:pt>
                <c:pt idx="4">
                  <c:v>18880.54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C-4DBB-B819-27F9678D6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C-4DBB-B819-27F9678D6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B-448E-AB21-F4B8DA30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B-448E-AB21-F4B8DA30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107.18</c:v>
                </c:pt>
                <c:pt idx="1">
                  <c:v>119.68</c:v>
                </c:pt>
                <c:pt idx="2">
                  <c:v>147.32</c:v>
                </c:pt>
                <c:pt idx="3">
                  <c:v>158.03</c:v>
                </c:pt>
                <c:pt idx="4">
                  <c:v>182.38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9-4BDA-ACF6-CDABA23A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9-4BDA-ACF6-CDABA23A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35.44</c:v>
                </c:pt>
                <c:pt idx="1">
                  <c:v>32.619999999999997</c:v>
                </c:pt>
                <c:pt idx="2">
                  <c:v>28.02</c:v>
                </c:pt>
                <c:pt idx="3">
                  <c:v>26.75</c:v>
                </c:pt>
                <c:pt idx="4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6-4823-985B-AB04BF7E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6-4823-985B-AB04BF7E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22.68</c:v>
                </c:pt>
                <c:pt idx="1">
                  <c:v>25.3</c:v>
                </c:pt>
                <c:pt idx="2">
                  <c:v>29.17</c:v>
                </c:pt>
                <c:pt idx="3">
                  <c:v>38.270000000000003</c:v>
                </c:pt>
                <c:pt idx="4">
                  <c:v>36.49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924-AA99-91F40B99F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4-4924-AA99-91F40B99F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28.57</c:v>
                </c:pt>
                <c:pt idx="1">
                  <c:v>28.57</c:v>
                </c:pt>
                <c:pt idx="2">
                  <c:v>30.36</c:v>
                </c:pt>
                <c:pt idx="3">
                  <c:v>36.31</c:v>
                </c:pt>
                <c:pt idx="4">
                  <c:v>52.38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8-4C97-A511-B0794818E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8-4C97-A511-B0794818E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8-446A-B77B-C66360C45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8-446A-B77B-C66360C45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107.89</c:v>
                </c:pt>
                <c:pt idx="1">
                  <c:v>120.54</c:v>
                </c:pt>
                <c:pt idx="2">
                  <c:v>146.93</c:v>
                </c:pt>
                <c:pt idx="3">
                  <c:v>157.16</c:v>
                </c:pt>
                <c:pt idx="4">
                  <c:v>181.08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9-4B55-9F51-ABCEE8FCB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9-4B55-9F51-ABCEE8FCB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52" zoomScaleNormal="52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  <c r="NS2" s="144"/>
      <c r="NT2" s="144"/>
      <c r="NU2" s="144"/>
      <c r="NV2" s="144"/>
      <c r="NW2" s="144"/>
      <c r="NX2" s="144"/>
      <c r="NY2" s="144"/>
      <c r="NZ2" s="144"/>
      <c r="OA2" s="144"/>
      <c r="OB2" s="144"/>
      <c r="OC2" s="144"/>
      <c r="OD2" s="144"/>
      <c r="OE2" s="144"/>
      <c r="OF2" s="144"/>
      <c r="OG2" s="144"/>
      <c r="OH2" s="144"/>
      <c r="OI2" s="144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44"/>
      <c r="RA2" s="144"/>
      <c r="RB2" s="144"/>
      <c r="RC2" s="144"/>
      <c r="RD2" s="144"/>
      <c r="RE2" s="144"/>
      <c r="RF2" s="144"/>
      <c r="RG2" s="144"/>
      <c r="RH2" s="144"/>
      <c r="RI2" s="144"/>
      <c r="RJ2" s="144"/>
      <c r="RK2" s="144"/>
      <c r="RL2" s="144"/>
      <c r="RM2" s="144"/>
      <c r="RN2" s="144"/>
      <c r="RO2" s="144"/>
      <c r="RP2" s="144"/>
      <c r="RQ2" s="144"/>
      <c r="RR2" s="144"/>
      <c r="RS2" s="144"/>
      <c r="RT2" s="144"/>
      <c r="RU2" s="144"/>
      <c r="RV2" s="144"/>
      <c r="RW2" s="144"/>
      <c r="RX2" s="144"/>
      <c r="RY2" s="144"/>
      <c r="RZ2" s="144"/>
      <c r="SA2" s="144"/>
      <c r="SB2" s="144"/>
      <c r="SC2" s="144"/>
      <c r="SD2" s="144"/>
      <c r="SE2" s="144"/>
      <c r="SF2" s="144"/>
      <c r="SG2" s="144"/>
      <c r="SH2" s="144"/>
      <c r="SI2" s="144"/>
      <c r="SJ2" s="144"/>
      <c r="SK2" s="144"/>
      <c r="SL2" s="144"/>
      <c r="SM2" s="144"/>
      <c r="SN2" s="144"/>
      <c r="SO2" s="144"/>
      <c r="SP2" s="144"/>
      <c r="SQ2" s="144"/>
      <c r="SR2" s="144"/>
      <c r="SS2" s="144"/>
      <c r="ST2" s="144"/>
      <c r="SU2" s="144"/>
      <c r="SV2" s="144"/>
      <c r="SW2" s="144"/>
      <c r="SX2" s="144"/>
      <c r="SY2" s="144"/>
      <c r="SZ2" s="144"/>
      <c r="TA2" s="144"/>
    </row>
    <row r="3" spans="1:521" ht="9.75" customHeight="1" x14ac:dyDescent="0.15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  <c r="NS3" s="144"/>
      <c r="NT3" s="144"/>
      <c r="NU3" s="144"/>
      <c r="NV3" s="144"/>
      <c r="NW3" s="144"/>
      <c r="NX3" s="144"/>
      <c r="NY3" s="144"/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4"/>
      <c r="OL3" s="144"/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4"/>
      <c r="OY3" s="144"/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4"/>
      <c r="PY3" s="144"/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4"/>
      <c r="QY3" s="144"/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4"/>
      <c r="RY3" s="144"/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4"/>
      <c r="SY3" s="144"/>
      <c r="SZ3" s="144"/>
      <c r="TA3" s="144"/>
    </row>
    <row r="4" spans="1:521" ht="9.75" customHeight="1" x14ac:dyDescent="0.15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</row>
    <row r="5" spans="1:521" ht="18.75" customHeight="1" x14ac:dyDescent="0.15">
      <c r="A5" s="2"/>
      <c r="B5" s="145" t="str">
        <f>データ!H7</f>
        <v>鹿児島県　鹿児島市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7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2"/>
      <c r="KV6" s="2"/>
      <c r="KW6" s="3"/>
      <c r="KX6" s="149"/>
      <c r="KY6" s="149"/>
      <c r="KZ6" s="149"/>
      <c r="LA6" s="149"/>
      <c r="LB6" s="149"/>
      <c r="LC6" s="4"/>
      <c r="LD6" s="2"/>
      <c r="LE6" s="2"/>
      <c r="LF6" s="2"/>
      <c r="LG6" s="2"/>
      <c r="LH6" s="2"/>
      <c r="LI6" s="3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9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2" t="s">
        <v>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4"/>
      <c r="CH7" s="132" t="s">
        <v>3</v>
      </c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4"/>
      <c r="FN7" s="132" t="s">
        <v>4</v>
      </c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4"/>
      <c r="IT7" s="132" t="s">
        <v>5</v>
      </c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4"/>
      <c r="LZ7" s="132" t="s">
        <v>6</v>
      </c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4"/>
      <c r="PF7" s="132" t="s">
        <v>7</v>
      </c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4"/>
      <c r="SL7" s="3"/>
      <c r="SM7" s="137" t="s">
        <v>8</v>
      </c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9"/>
    </row>
    <row r="8" spans="1:521" ht="18.75" customHeight="1" x14ac:dyDescent="0.15">
      <c r="A8" s="6"/>
      <c r="B8" s="125" t="str">
        <f>データ!I7</f>
        <v>法適用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7"/>
      <c r="CH8" s="125" t="str">
        <f>データ!J7</f>
        <v>工業用水道事業</v>
      </c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7"/>
      <c r="FN8" s="122">
        <f>データ!K7</f>
        <v>1680</v>
      </c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4"/>
      <c r="IT8" s="125" t="str">
        <f>データ!L7</f>
        <v>極小規模</v>
      </c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7"/>
      <c r="LZ8" s="122">
        <f>データ!M7</f>
        <v>1</v>
      </c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4"/>
      <c r="PF8" s="122">
        <f>データ!N7</f>
        <v>613</v>
      </c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4"/>
      <c r="SL8" s="3"/>
      <c r="SM8" s="140" t="s">
        <v>9</v>
      </c>
      <c r="SN8" s="141"/>
      <c r="SO8" s="142" t="s">
        <v>10</v>
      </c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3"/>
    </row>
    <row r="9" spans="1:521" ht="18.75" customHeight="1" x14ac:dyDescent="0.15">
      <c r="A9" s="6"/>
      <c r="B9" s="132" t="s">
        <v>11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4"/>
      <c r="CH9" s="132" t="s">
        <v>12</v>
      </c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4"/>
      <c r="FN9" s="132" t="s">
        <v>13</v>
      </c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4"/>
      <c r="IT9" s="132" t="s">
        <v>14</v>
      </c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4"/>
      <c r="LZ9" s="132" t="s">
        <v>15</v>
      </c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4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5" t="s">
        <v>16</v>
      </c>
      <c r="SN9" s="136"/>
      <c r="SO9" s="117" t="s">
        <v>17</v>
      </c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8"/>
    </row>
    <row r="10" spans="1:521" ht="18.75" customHeight="1" x14ac:dyDescent="0.15">
      <c r="A10" s="6"/>
      <c r="B10" s="119" t="str">
        <f>データ!O7</f>
        <v>-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1"/>
      <c r="CH10" s="119">
        <f>データ!P7</f>
        <v>99.6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1"/>
      <c r="FN10" s="122">
        <f>データ!Q7</f>
        <v>4</v>
      </c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4"/>
      <c r="IT10" s="122">
        <f>データ!R7</f>
        <v>880</v>
      </c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4"/>
      <c r="LZ10" s="125" t="str">
        <f>データ!S7</f>
        <v>自治体職員</v>
      </c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7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8" t="s">
        <v>18</v>
      </c>
      <c r="SN10" s="129"/>
      <c r="SO10" s="130" t="s">
        <v>19</v>
      </c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1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11" t="s">
        <v>108</v>
      </c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3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111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3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111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3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111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3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111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3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111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3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111"/>
      <c r="SN22" s="112"/>
      <c r="SO22" s="112"/>
      <c r="SP22" s="112"/>
      <c r="SQ22" s="112"/>
      <c r="SR22" s="112"/>
      <c r="SS22" s="112"/>
      <c r="ST22" s="112"/>
      <c r="SU22" s="112"/>
      <c r="SV22" s="112"/>
      <c r="SW22" s="112"/>
      <c r="SX22" s="112"/>
      <c r="SY22" s="112"/>
      <c r="SZ22" s="112"/>
      <c r="TA22" s="113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111"/>
      <c r="SN23" s="112"/>
      <c r="SO23" s="112"/>
      <c r="SP23" s="112"/>
      <c r="SQ23" s="112"/>
      <c r="SR23" s="112"/>
      <c r="SS23" s="112"/>
      <c r="ST23" s="112"/>
      <c r="SU23" s="112"/>
      <c r="SV23" s="112"/>
      <c r="SW23" s="112"/>
      <c r="SX23" s="112"/>
      <c r="SY23" s="112"/>
      <c r="SZ23" s="112"/>
      <c r="TA23" s="113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111"/>
      <c r="SN24" s="112"/>
      <c r="SO24" s="112"/>
      <c r="SP24" s="112"/>
      <c r="SQ24" s="112"/>
      <c r="SR24" s="112"/>
      <c r="SS24" s="112"/>
      <c r="ST24" s="112"/>
      <c r="SU24" s="112"/>
      <c r="SV24" s="112"/>
      <c r="SW24" s="112"/>
      <c r="SX24" s="112"/>
      <c r="SY24" s="112"/>
      <c r="SZ24" s="112"/>
      <c r="TA24" s="113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111"/>
      <c r="SN25" s="112"/>
      <c r="SO25" s="112"/>
      <c r="SP25" s="112"/>
      <c r="SQ25" s="112"/>
      <c r="SR25" s="112"/>
      <c r="SS25" s="112"/>
      <c r="ST25" s="112"/>
      <c r="SU25" s="112"/>
      <c r="SV25" s="112"/>
      <c r="SW25" s="112"/>
      <c r="SX25" s="112"/>
      <c r="SY25" s="112"/>
      <c r="SZ25" s="112"/>
      <c r="TA25" s="113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111"/>
      <c r="SN26" s="112"/>
      <c r="SO26" s="112"/>
      <c r="SP26" s="112"/>
      <c r="SQ26" s="112"/>
      <c r="SR26" s="112"/>
      <c r="SS26" s="112"/>
      <c r="ST26" s="112"/>
      <c r="SU26" s="112"/>
      <c r="SV26" s="112"/>
      <c r="SW26" s="112"/>
      <c r="SX26" s="112"/>
      <c r="SY26" s="112"/>
      <c r="SZ26" s="112"/>
      <c r="TA26" s="113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111"/>
      <c r="SN27" s="112"/>
      <c r="SO27" s="112"/>
      <c r="SP27" s="112"/>
      <c r="SQ27" s="112"/>
      <c r="SR27" s="112"/>
      <c r="SS27" s="112"/>
      <c r="ST27" s="112"/>
      <c r="SU27" s="112"/>
      <c r="SV27" s="112"/>
      <c r="SW27" s="112"/>
      <c r="SX27" s="112"/>
      <c r="SY27" s="112"/>
      <c r="SZ27" s="112"/>
      <c r="TA27" s="113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111"/>
      <c r="SN28" s="112"/>
      <c r="SO28" s="112"/>
      <c r="SP28" s="112"/>
      <c r="SQ28" s="112"/>
      <c r="SR28" s="112"/>
      <c r="SS28" s="112"/>
      <c r="ST28" s="112"/>
      <c r="SU28" s="112"/>
      <c r="SV28" s="112"/>
      <c r="SW28" s="112"/>
      <c r="SX28" s="112"/>
      <c r="SY28" s="112"/>
      <c r="SZ28" s="112"/>
      <c r="TA28" s="113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111"/>
      <c r="SN29" s="112"/>
      <c r="SO29" s="112"/>
      <c r="SP29" s="112"/>
      <c r="SQ29" s="112"/>
      <c r="SR29" s="112"/>
      <c r="SS29" s="112"/>
      <c r="ST29" s="112"/>
      <c r="SU29" s="112"/>
      <c r="SV29" s="112"/>
      <c r="SW29" s="112"/>
      <c r="SX29" s="112"/>
      <c r="SY29" s="112"/>
      <c r="SZ29" s="112"/>
      <c r="TA29" s="11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11"/>
      <c r="SN30" s="112"/>
      <c r="SO30" s="112"/>
      <c r="SP30" s="112"/>
      <c r="SQ30" s="112"/>
      <c r="SR30" s="112"/>
      <c r="SS30" s="112"/>
      <c r="ST30" s="112"/>
      <c r="SU30" s="112"/>
      <c r="SV30" s="112"/>
      <c r="SW30" s="112"/>
      <c r="SX30" s="112"/>
      <c r="SY30" s="112"/>
      <c r="SZ30" s="112"/>
      <c r="TA30" s="113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H30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R01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R02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R03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R04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H30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R01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R02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R03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R04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H30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R01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R02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R03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R04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H30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R01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R02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R03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R04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11"/>
      <c r="SN31" s="112"/>
      <c r="SO31" s="112"/>
      <c r="SP31" s="112"/>
      <c r="SQ31" s="112"/>
      <c r="SR31" s="112"/>
      <c r="SS31" s="112"/>
      <c r="ST31" s="112"/>
      <c r="SU31" s="112"/>
      <c r="SV31" s="112"/>
      <c r="SW31" s="112"/>
      <c r="SX31" s="112"/>
      <c r="SY31" s="112"/>
      <c r="SZ31" s="112"/>
      <c r="TA31" s="113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107.89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120.54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146.93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157.16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181.08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12858.4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92367.67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23568.58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197250.75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18880.54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11"/>
      <c r="SN32" s="112"/>
      <c r="SO32" s="112"/>
      <c r="SP32" s="112"/>
      <c r="SQ32" s="112"/>
      <c r="SR32" s="112"/>
      <c r="SS32" s="112"/>
      <c r="ST32" s="112"/>
      <c r="SU32" s="112"/>
      <c r="SV32" s="112"/>
      <c r="SW32" s="112"/>
      <c r="SX32" s="112"/>
      <c r="SY32" s="112"/>
      <c r="SZ32" s="112"/>
      <c r="TA32" s="113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110.79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108.76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110.19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113.73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115.42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121.15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125.8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132.55000000000001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134.69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133.63999999999999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868.31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732.52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819.73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834.05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1011.55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504.81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498.01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490.39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475.44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413.6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11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3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111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3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11"/>
      <c r="SN35" s="112"/>
      <c r="SO35" s="112"/>
      <c r="SP35" s="112"/>
      <c r="SQ35" s="112"/>
      <c r="SR35" s="112"/>
      <c r="SS35" s="112"/>
      <c r="ST35" s="112"/>
      <c r="SU35" s="112"/>
      <c r="SV35" s="112"/>
      <c r="SW35" s="112"/>
      <c r="SX35" s="112"/>
      <c r="SY35" s="112"/>
      <c r="SZ35" s="112"/>
      <c r="TA35" s="113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11"/>
      <c r="SN36" s="112"/>
      <c r="SO36" s="112"/>
      <c r="SP36" s="112"/>
      <c r="SQ36" s="112"/>
      <c r="SR36" s="112"/>
      <c r="SS36" s="112"/>
      <c r="ST36" s="112"/>
      <c r="SU36" s="112"/>
      <c r="SV36" s="112"/>
      <c r="SW36" s="112"/>
      <c r="SX36" s="112"/>
      <c r="SY36" s="112"/>
      <c r="SZ36" s="112"/>
      <c r="TA36" s="113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11"/>
      <c r="SN37" s="112"/>
      <c r="SO37" s="112"/>
      <c r="SP37" s="112"/>
      <c r="SQ37" s="112"/>
      <c r="SR37" s="112"/>
      <c r="SS37" s="112"/>
      <c r="ST37" s="112"/>
      <c r="SU37" s="112"/>
      <c r="SV37" s="112"/>
      <c r="SW37" s="112"/>
      <c r="SX37" s="112"/>
      <c r="SY37" s="112"/>
      <c r="SZ37" s="112"/>
      <c r="TA37" s="113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11"/>
      <c r="SN38" s="112"/>
      <c r="SO38" s="112"/>
      <c r="SP38" s="112"/>
      <c r="SQ38" s="112"/>
      <c r="SR38" s="112"/>
      <c r="SS38" s="112"/>
      <c r="ST38" s="112"/>
      <c r="SU38" s="112"/>
      <c r="SV38" s="112"/>
      <c r="SW38" s="112"/>
      <c r="SX38" s="112"/>
      <c r="SY38" s="112"/>
      <c r="SZ38" s="112"/>
      <c r="TA38" s="113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11"/>
      <c r="SN39" s="112"/>
      <c r="SO39" s="112"/>
      <c r="SP39" s="112"/>
      <c r="SQ39" s="112"/>
      <c r="SR39" s="112"/>
      <c r="SS39" s="112"/>
      <c r="ST39" s="112"/>
      <c r="SU39" s="112"/>
      <c r="SV39" s="112"/>
      <c r="SW39" s="112"/>
      <c r="SX39" s="112"/>
      <c r="SY39" s="112"/>
      <c r="SZ39" s="112"/>
      <c r="TA39" s="113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111"/>
      <c r="SN40" s="112"/>
      <c r="SO40" s="112"/>
      <c r="SP40" s="112"/>
      <c r="SQ40" s="112"/>
      <c r="SR40" s="112"/>
      <c r="SS40" s="112"/>
      <c r="ST40" s="112"/>
      <c r="SU40" s="112"/>
      <c r="SV40" s="112"/>
      <c r="SW40" s="112"/>
      <c r="SX40" s="112"/>
      <c r="SY40" s="112"/>
      <c r="SZ40" s="112"/>
      <c r="TA40" s="113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111"/>
      <c r="SN41" s="112"/>
      <c r="SO41" s="112"/>
      <c r="SP41" s="112"/>
      <c r="SQ41" s="112"/>
      <c r="SR41" s="112"/>
      <c r="SS41" s="112"/>
      <c r="ST41" s="112"/>
      <c r="SU41" s="112"/>
      <c r="SV41" s="112"/>
      <c r="SW41" s="112"/>
      <c r="SX41" s="112"/>
      <c r="SY41" s="112"/>
      <c r="SZ41" s="112"/>
      <c r="TA41" s="113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111"/>
      <c r="SN42" s="112"/>
      <c r="SO42" s="112"/>
      <c r="SP42" s="112"/>
      <c r="SQ42" s="112"/>
      <c r="SR42" s="112"/>
      <c r="SS42" s="112"/>
      <c r="ST42" s="112"/>
      <c r="SU42" s="112"/>
      <c r="SV42" s="112"/>
      <c r="SW42" s="112"/>
      <c r="SX42" s="112"/>
      <c r="SY42" s="112"/>
      <c r="SZ42" s="112"/>
      <c r="TA42" s="113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111"/>
      <c r="SN43" s="112"/>
      <c r="SO43" s="112"/>
      <c r="SP43" s="112"/>
      <c r="SQ43" s="112"/>
      <c r="SR43" s="112"/>
      <c r="SS43" s="112"/>
      <c r="ST43" s="112"/>
      <c r="SU43" s="112"/>
      <c r="SV43" s="112"/>
      <c r="SW43" s="112"/>
      <c r="SX43" s="112"/>
      <c r="SY43" s="112"/>
      <c r="SZ43" s="112"/>
      <c r="TA43" s="113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111"/>
      <c r="SN44" s="112"/>
      <c r="SO44" s="112"/>
      <c r="SP44" s="112"/>
      <c r="SQ44" s="112"/>
      <c r="SR44" s="112"/>
      <c r="SS44" s="112"/>
      <c r="ST44" s="112"/>
      <c r="SU44" s="112"/>
      <c r="SV44" s="112"/>
      <c r="SW44" s="112"/>
      <c r="SX44" s="112"/>
      <c r="SY44" s="112"/>
      <c r="SZ44" s="112"/>
      <c r="TA44" s="113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114"/>
      <c r="SN45" s="115"/>
      <c r="SO45" s="115"/>
      <c r="SP45" s="115"/>
      <c r="SQ45" s="115"/>
      <c r="SR45" s="115"/>
      <c r="SS45" s="115"/>
      <c r="ST45" s="115"/>
      <c r="SU45" s="115"/>
      <c r="SV45" s="115"/>
      <c r="SW45" s="115"/>
      <c r="SX45" s="115"/>
      <c r="SY45" s="115"/>
      <c r="SZ45" s="115"/>
      <c r="TA45" s="116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106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H30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R01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R02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R03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R04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H30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R01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R02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R03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R04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H30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R01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R02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R03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R04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H30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R01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R02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R03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R04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107.18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119.68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147.32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158.03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182.38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35.44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32.619999999999997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28.02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26.75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21.2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22.68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25.3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29.17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38.270000000000003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36.49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28.57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28.57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30.36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36.31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52.38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94.91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90.22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93.49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94.77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47.36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49.94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50.56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49.4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49.51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34.92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34.19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36.65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33.29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51.42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50.9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49.05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50.94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49.76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107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H30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R01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R02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R03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R04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H30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R01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R02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R03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R04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H30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R01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R02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R03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R04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70.78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71.989999999999995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73.2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74.19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75.12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53.49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54.3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55.32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55.08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56.95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3.28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4.66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7.35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7.6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7.9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0.02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0.06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0.09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0.14000000000000001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37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38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【112.60】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【29.72】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【473.00】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【233.74】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【106.87】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【20.26】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【53.19】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【75.85】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【61.17】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【49.58】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【0.21】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akyMNQQj2UVQMOjhZ6GoNsxlfrn4dYj/xj8qNOZuCQBSWfFB+NXmRSr6huPJYuv2aj7S2oO1eD0qfOD5yerkkA==" saltValue="ivCQHn+aH0HxSqkhWnlu0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28" t="s">
        <v>40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41</v>
      </c>
      <c r="B3" s="29" t="s">
        <v>42</v>
      </c>
      <c r="C3" s="29" t="s">
        <v>43</v>
      </c>
      <c r="D3" s="29" t="s">
        <v>44</v>
      </c>
      <c r="E3" s="29" t="s">
        <v>45</v>
      </c>
      <c r="F3" s="29" t="s">
        <v>46</v>
      </c>
      <c r="G3" s="29" t="s">
        <v>47</v>
      </c>
      <c r="H3" s="152" t="s">
        <v>48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49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50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15">
      <c r="A4" s="28" t="s">
        <v>51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52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53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54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55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56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57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58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59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60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61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62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15">
      <c r="A5" s="28" t="s">
        <v>63</v>
      </c>
      <c r="B5" s="31"/>
      <c r="C5" s="31"/>
      <c r="D5" s="31"/>
      <c r="E5" s="31"/>
      <c r="F5" s="31"/>
      <c r="G5" s="31"/>
      <c r="H5" s="32" t="s">
        <v>64</v>
      </c>
      <c r="I5" s="32" t="s">
        <v>65</v>
      </c>
      <c r="J5" s="32" t="s">
        <v>66</v>
      </c>
      <c r="K5" s="32" t="s">
        <v>67</v>
      </c>
      <c r="L5" s="32" t="s">
        <v>68</v>
      </c>
      <c r="M5" s="32" t="s">
        <v>69</v>
      </c>
      <c r="N5" s="32" t="s">
        <v>70</v>
      </c>
      <c r="O5" s="32" t="s">
        <v>71</v>
      </c>
      <c r="P5" s="32" t="s">
        <v>72</v>
      </c>
      <c r="Q5" s="32" t="s">
        <v>73</v>
      </c>
      <c r="R5" s="32" t="s">
        <v>74</v>
      </c>
      <c r="S5" s="32" t="s">
        <v>75</v>
      </c>
      <c r="T5" s="32" t="s">
        <v>76</v>
      </c>
      <c r="U5" s="32" t="s">
        <v>77</v>
      </c>
      <c r="V5" s="32" t="s">
        <v>78</v>
      </c>
      <c r="W5" s="32" t="s">
        <v>79</v>
      </c>
      <c r="X5" s="32" t="s">
        <v>80</v>
      </c>
      <c r="Y5" s="32" t="s">
        <v>81</v>
      </c>
      <c r="Z5" s="32" t="s">
        <v>82</v>
      </c>
      <c r="AA5" s="32" t="s">
        <v>83</v>
      </c>
      <c r="AB5" s="32" t="s">
        <v>84</v>
      </c>
      <c r="AC5" s="32" t="s">
        <v>85</v>
      </c>
      <c r="AD5" s="32" t="s">
        <v>86</v>
      </c>
      <c r="AE5" s="32" t="s">
        <v>76</v>
      </c>
      <c r="AF5" s="32" t="s">
        <v>77</v>
      </c>
      <c r="AG5" s="32" t="s">
        <v>78</v>
      </c>
      <c r="AH5" s="32" t="s">
        <v>79</v>
      </c>
      <c r="AI5" s="32" t="s">
        <v>80</v>
      </c>
      <c r="AJ5" s="32" t="s">
        <v>81</v>
      </c>
      <c r="AK5" s="32" t="s">
        <v>82</v>
      </c>
      <c r="AL5" s="32" t="s">
        <v>83</v>
      </c>
      <c r="AM5" s="32" t="s">
        <v>84</v>
      </c>
      <c r="AN5" s="32" t="s">
        <v>85</v>
      </c>
      <c r="AO5" s="32" t="s">
        <v>87</v>
      </c>
      <c r="AP5" s="32" t="s">
        <v>76</v>
      </c>
      <c r="AQ5" s="32" t="s">
        <v>77</v>
      </c>
      <c r="AR5" s="32" t="s">
        <v>78</v>
      </c>
      <c r="AS5" s="32" t="s">
        <v>79</v>
      </c>
      <c r="AT5" s="32" t="s">
        <v>80</v>
      </c>
      <c r="AU5" s="32" t="s">
        <v>81</v>
      </c>
      <c r="AV5" s="32" t="s">
        <v>82</v>
      </c>
      <c r="AW5" s="32" t="s">
        <v>83</v>
      </c>
      <c r="AX5" s="32" t="s">
        <v>84</v>
      </c>
      <c r="AY5" s="32" t="s">
        <v>85</v>
      </c>
      <c r="AZ5" s="32" t="s">
        <v>87</v>
      </c>
      <c r="BA5" s="32" t="s">
        <v>76</v>
      </c>
      <c r="BB5" s="32" t="s">
        <v>77</v>
      </c>
      <c r="BC5" s="32" t="s">
        <v>78</v>
      </c>
      <c r="BD5" s="32" t="s">
        <v>79</v>
      </c>
      <c r="BE5" s="32" t="s">
        <v>80</v>
      </c>
      <c r="BF5" s="32" t="s">
        <v>81</v>
      </c>
      <c r="BG5" s="32" t="s">
        <v>82</v>
      </c>
      <c r="BH5" s="32" t="s">
        <v>83</v>
      </c>
      <c r="BI5" s="32" t="s">
        <v>84</v>
      </c>
      <c r="BJ5" s="32" t="s">
        <v>85</v>
      </c>
      <c r="BK5" s="32" t="s">
        <v>87</v>
      </c>
      <c r="BL5" s="32" t="s">
        <v>76</v>
      </c>
      <c r="BM5" s="32" t="s">
        <v>77</v>
      </c>
      <c r="BN5" s="32" t="s">
        <v>78</v>
      </c>
      <c r="BO5" s="32" t="s">
        <v>79</v>
      </c>
      <c r="BP5" s="32" t="s">
        <v>80</v>
      </c>
      <c r="BQ5" s="32" t="s">
        <v>81</v>
      </c>
      <c r="BR5" s="32" t="s">
        <v>82</v>
      </c>
      <c r="BS5" s="32" t="s">
        <v>83</v>
      </c>
      <c r="BT5" s="32" t="s">
        <v>84</v>
      </c>
      <c r="BU5" s="32" t="s">
        <v>85</v>
      </c>
      <c r="BV5" s="32" t="s">
        <v>87</v>
      </c>
      <c r="BW5" s="32" t="s">
        <v>76</v>
      </c>
      <c r="BX5" s="32" t="s">
        <v>77</v>
      </c>
      <c r="BY5" s="32" t="s">
        <v>78</v>
      </c>
      <c r="BZ5" s="32" t="s">
        <v>79</v>
      </c>
      <c r="CA5" s="32" t="s">
        <v>80</v>
      </c>
      <c r="CB5" s="32" t="s">
        <v>81</v>
      </c>
      <c r="CC5" s="32" t="s">
        <v>82</v>
      </c>
      <c r="CD5" s="32" t="s">
        <v>83</v>
      </c>
      <c r="CE5" s="32" t="s">
        <v>84</v>
      </c>
      <c r="CF5" s="32" t="s">
        <v>85</v>
      </c>
      <c r="CG5" s="32" t="s">
        <v>87</v>
      </c>
      <c r="CH5" s="32" t="s">
        <v>76</v>
      </c>
      <c r="CI5" s="32" t="s">
        <v>77</v>
      </c>
      <c r="CJ5" s="32" t="s">
        <v>78</v>
      </c>
      <c r="CK5" s="32" t="s">
        <v>79</v>
      </c>
      <c r="CL5" s="32" t="s">
        <v>80</v>
      </c>
      <c r="CM5" s="32" t="s">
        <v>81</v>
      </c>
      <c r="CN5" s="32" t="s">
        <v>82</v>
      </c>
      <c r="CO5" s="32" t="s">
        <v>83</v>
      </c>
      <c r="CP5" s="32" t="s">
        <v>84</v>
      </c>
      <c r="CQ5" s="32" t="s">
        <v>85</v>
      </c>
      <c r="CR5" s="32" t="s">
        <v>87</v>
      </c>
      <c r="CS5" s="32" t="s">
        <v>76</v>
      </c>
      <c r="CT5" s="32" t="s">
        <v>77</v>
      </c>
      <c r="CU5" s="32" t="s">
        <v>78</v>
      </c>
      <c r="CV5" s="32" t="s">
        <v>79</v>
      </c>
      <c r="CW5" s="32" t="s">
        <v>80</v>
      </c>
      <c r="CX5" s="32" t="s">
        <v>81</v>
      </c>
      <c r="CY5" s="32" t="s">
        <v>82</v>
      </c>
      <c r="CZ5" s="32" t="s">
        <v>83</v>
      </c>
      <c r="DA5" s="32" t="s">
        <v>84</v>
      </c>
      <c r="DB5" s="32" t="s">
        <v>85</v>
      </c>
      <c r="DC5" s="32" t="s">
        <v>87</v>
      </c>
      <c r="DD5" s="32" t="s">
        <v>76</v>
      </c>
      <c r="DE5" s="32" t="s">
        <v>77</v>
      </c>
      <c r="DF5" s="32" t="s">
        <v>78</v>
      </c>
      <c r="DG5" s="32" t="s">
        <v>79</v>
      </c>
      <c r="DH5" s="32" t="s">
        <v>80</v>
      </c>
      <c r="DI5" s="32" t="s">
        <v>81</v>
      </c>
      <c r="DJ5" s="32" t="s">
        <v>82</v>
      </c>
      <c r="DK5" s="32" t="s">
        <v>83</v>
      </c>
      <c r="DL5" s="32" t="s">
        <v>84</v>
      </c>
      <c r="DM5" s="32" t="s">
        <v>85</v>
      </c>
      <c r="DN5" s="32" t="s">
        <v>87</v>
      </c>
      <c r="DO5" s="32" t="s">
        <v>76</v>
      </c>
      <c r="DP5" s="32" t="s">
        <v>77</v>
      </c>
      <c r="DQ5" s="32" t="s">
        <v>78</v>
      </c>
      <c r="DR5" s="32" t="s">
        <v>79</v>
      </c>
      <c r="DS5" s="32" t="s">
        <v>80</v>
      </c>
      <c r="DT5" s="32" t="s">
        <v>81</v>
      </c>
      <c r="DU5" s="32" t="s">
        <v>82</v>
      </c>
      <c r="DV5" s="32" t="s">
        <v>83</v>
      </c>
      <c r="DW5" s="32" t="s">
        <v>84</v>
      </c>
      <c r="DX5" s="32" t="s">
        <v>85</v>
      </c>
      <c r="DY5" s="32" t="s">
        <v>87</v>
      </c>
      <c r="DZ5" s="32" t="s">
        <v>76</v>
      </c>
      <c r="EA5" s="32" t="s">
        <v>77</v>
      </c>
      <c r="EB5" s="32" t="s">
        <v>78</v>
      </c>
      <c r="EC5" s="32" t="s">
        <v>79</v>
      </c>
      <c r="ED5" s="32" t="s">
        <v>80</v>
      </c>
      <c r="EE5" s="32" t="s">
        <v>81</v>
      </c>
      <c r="EF5" s="32" t="s">
        <v>82</v>
      </c>
      <c r="EG5" s="32" t="s">
        <v>83</v>
      </c>
      <c r="EH5" s="32" t="s">
        <v>84</v>
      </c>
      <c r="EI5" s="32" t="s">
        <v>85</v>
      </c>
      <c r="EJ5" s="32" t="s">
        <v>87</v>
      </c>
    </row>
    <row r="6" spans="1:140" s="36" customFormat="1" x14ac:dyDescent="0.15">
      <c r="A6" s="28" t="s">
        <v>88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107.89</v>
      </c>
      <c r="U6" s="35">
        <f>U7</f>
        <v>120.54</v>
      </c>
      <c r="V6" s="35">
        <f>V7</f>
        <v>146.93</v>
      </c>
      <c r="W6" s="35">
        <f>W7</f>
        <v>157.16</v>
      </c>
      <c r="X6" s="35">
        <f t="shared" si="3"/>
        <v>181.08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12858.4</v>
      </c>
      <c r="AQ6" s="35">
        <f>AQ7</f>
        <v>92367.67</v>
      </c>
      <c r="AR6" s="35">
        <f>AR7</f>
        <v>23568.58</v>
      </c>
      <c r="AS6" s="35">
        <f>AS7</f>
        <v>197250.75</v>
      </c>
      <c r="AT6" s="35">
        <f t="shared" si="3"/>
        <v>18880.54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107.18</v>
      </c>
      <c r="BM6" s="35">
        <f>BM7</f>
        <v>119.68</v>
      </c>
      <c r="BN6" s="35">
        <f>BN7</f>
        <v>147.32</v>
      </c>
      <c r="BO6" s="35">
        <f>BO7</f>
        <v>158.03</v>
      </c>
      <c r="BP6" s="35">
        <f t="shared" si="3"/>
        <v>182.38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35.44</v>
      </c>
      <c r="BX6" s="35">
        <f>BX7</f>
        <v>32.619999999999997</v>
      </c>
      <c r="BY6" s="35">
        <f>BY7</f>
        <v>28.02</v>
      </c>
      <c r="BZ6" s="35">
        <f>BZ7</f>
        <v>26.75</v>
      </c>
      <c r="CA6" s="35">
        <f t="shared" si="3"/>
        <v>21.2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22.68</v>
      </c>
      <c r="CI6" s="35">
        <f>CI7</f>
        <v>25.3</v>
      </c>
      <c r="CJ6" s="35">
        <f>CJ7</f>
        <v>29.17</v>
      </c>
      <c r="CK6" s="35">
        <f>CK7</f>
        <v>38.270000000000003</v>
      </c>
      <c r="CL6" s="35">
        <f t="shared" si="5"/>
        <v>36.49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28.57</v>
      </c>
      <c r="CT6" s="35">
        <f>CT7</f>
        <v>28.57</v>
      </c>
      <c r="CU6" s="35">
        <f>CU7</f>
        <v>30.36</v>
      </c>
      <c r="CV6" s="35">
        <f>CV7</f>
        <v>36.31</v>
      </c>
      <c r="CW6" s="35">
        <f t="shared" si="6"/>
        <v>52.38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70.78</v>
      </c>
      <c r="DE6" s="35">
        <f>DE7</f>
        <v>71.989999999999995</v>
      </c>
      <c r="DF6" s="35">
        <f>DF7</f>
        <v>73.2</v>
      </c>
      <c r="DG6" s="35">
        <f>DG7</f>
        <v>74.19</v>
      </c>
      <c r="DH6" s="35">
        <f t="shared" si="7"/>
        <v>75.12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89</v>
      </c>
      <c r="C7" s="37" t="s">
        <v>90</v>
      </c>
      <c r="D7" s="37" t="s">
        <v>91</v>
      </c>
      <c r="E7" s="37" t="s">
        <v>92</v>
      </c>
      <c r="F7" s="37" t="s">
        <v>93</v>
      </c>
      <c r="G7" s="37" t="s">
        <v>94</v>
      </c>
      <c r="H7" s="37" t="s">
        <v>95</v>
      </c>
      <c r="I7" s="37" t="s">
        <v>96</v>
      </c>
      <c r="J7" s="37" t="s">
        <v>97</v>
      </c>
      <c r="K7" s="38">
        <v>1680</v>
      </c>
      <c r="L7" s="37" t="s">
        <v>98</v>
      </c>
      <c r="M7" s="38">
        <v>1</v>
      </c>
      <c r="N7" s="38">
        <v>613</v>
      </c>
      <c r="O7" s="39" t="s">
        <v>99</v>
      </c>
      <c r="P7" s="39">
        <v>99.6</v>
      </c>
      <c r="Q7" s="38">
        <v>4</v>
      </c>
      <c r="R7" s="38">
        <v>880</v>
      </c>
      <c r="S7" s="37" t="s">
        <v>100</v>
      </c>
      <c r="T7" s="40">
        <v>107.89</v>
      </c>
      <c r="U7" s="40">
        <v>120.54</v>
      </c>
      <c r="V7" s="40">
        <v>146.93</v>
      </c>
      <c r="W7" s="40">
        <v>157.16</v>
      </c>
      <c r="X7" s="40">
        <v>181.08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12858.4</v>
      </c>
      <c r="AQ7" s="40">
        <v>92367.67</v>
      </c>
      <c r="AR7" s="40">
        <v>23568.58</v>
      </c>
      <c r="AS7" s="40">
        <v>197250.75</v>
      </c>
      <c r="AT7" s="40">
        <v>18880.54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107.18</v>
      </c>
      <c r="BM7" s="40">
        <v>119.68</v>
      </c>
      <c r="BN7" s="40">
        <v>147.32</v>
      </c>
      <c r="BO7" s="40">
        <v>158.03</v>
      </c>
      <c r="BP7" s="40">
        <v>182.38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35.44</v>
      </c>
      <c r="BX7" s="40">
        <v>32.619999999999997</v>
      </c>
      <c r="BY7" s="40">
        <v>28.02</v>
      </c>
      <c r="BZ7" s="40">
        <v>26.75</v>
      </c>
      <c r="CA7" s="40">
        <v>21.2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22.68</v>
      </c>
      <c r="CI7" s="40">
        <v>25.3</v>
      </c>
      <c r="CJ7" s="40">
        <v>29.17</v>
      </c>
      <c r="CK7" s="40">
        <v>38.270000000000003</v>
      </c>
      <c r="CL7" s="40">
        <v>36.49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28.57</v>
      </c>
      <c r="CT7" s="40">
        <v>28.57</v>
      </c>
      <c r="CU7" s="40">
        <v>30.36</v>
      </c>
      <c r="CV7" s="40">
        <v>36.31</v>
      </c>
      <c r="CW7" s="40">
        <v>52.38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70.78</v>
      </c>
      <c r="DE7" s="40">
        <v>71.989999999999995</v>
      </c>
      <c r="DF7" s="40">
        <v>73.2</v>
      </c>
      <c r="DG7" s="40">
        <v>74.19</v>
      </c>
      <c r="DH7" s="40">
        <v>75.12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101</v>
      </c>
      <c r="C9" s="43" t="s">
        <v>102</v>
      </c>
      <c r="D9" s="43" t="s">
        <v>103</v>
      </c>
      <c r="E9" s="43" t="s">
        <v>104</v>
      </c>
      <c r="F9" s="43" t="s">
        <v>105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42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107.89</v>
      </c>
      <c r="V11" s="48">
        <f>IF(U6="-",NA(),U6)</f>
        <v>120.54</v>
      </c>
      <c r="W11" s="48">
        <f>IF(V6="-",NA(),V6)</f>
        <v>146.93</v>
      </c>
      <c r="X11" s="48">
        <f>IF(W6="-",NA(),W6)</f>
        <v>157.16</v>
      </c>
      <c r="Y11" s="48">
        <f>IF(X6="-",NA(),X6)</f>
        <v>181.08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12858.4</v>
      </c>
      <c r="AR11" s="48">
        <f>IF(AQ6="-",NA(),AQ6)</f>
        <v>92367.67</v>
      </c>
      <c r="AS11" s="48">
        <f>IF(AR6="-",NA(),AR6)</f>
        <v>23568.58</v>
      </c>
      <c r="AT11" s="48">
        <f>IF(AS6="-",NA(),AS6)</f>
        <v>197250.75</v>
      </c>
      <c r="AU11" s="48">
        <f>IF(AT6="-",NA(),AT6)</f>
        <v>18880.54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107.18</v>
      </c>
      <c r="BN11" s="48">
        <f>IF(BM6="-",NA(),BM6)</f>
        <v>119.68</v>
      </c>
      <c r="BO11" s="48">
        <f>IF(BN6="-",NA(),BN6)</f>
        <v>147.32</v>
      </c>
      <c r="BP11" s="48">
        <f>IF(BO6="-",NA(),BO6)</f>
        <v>158.03</v>
      </c>
      <c r="BQ11" s="48">
        <f>IF(BP6="-",NA(),BP6)</f>
        <v>182.38</v>
      </c>
      <c r="BW11" s="47" t="s">
        <v>23</v>
      </c>
      <c r="BX11" s="48">
        <f>IF(BW6="-",NA(),BW6)</f>
        <v>35.44</v>
      </c>
      <c r="BY11" s="48">
        <f>IF(BX6="-",NA(),BX6)</f>
        <v>32.619999999999997</v>
      </c>
      <c r="BZ11" s="48">
        <f>IF(BY6="-",NA(),BY6)</f>
        <v>28.02</v>
      </c>
      <c r="CA11" s="48">
        <f>IF(BZ6="-",NA(),BZ6)</f>
        <v>26.75</v>
      </c>
      <c r="CB11" s="48">
        <f>IF(CA6="-",NA(),CA6)</f>
        <v>21.2</v>
      </c>
      <c r="CH11" s="47" t="s">
        <v>23</v>
      </c>
      <c r="CI11" s="48">
        <f>IF(CH6="-",NA(),CH6)</f>
        <v>22.68</v>
      </c>
      <c r="CJ11" s="48">
        <f>IF(CI6="-",NA(),CI6)</f>
        <v>25.3</v>
      </c>
      <c r="CK11" s="48">
        <f>IF(CJ6="-",NA(),CJ6)</f>
        <v>29.17</v>
      </c>
      <c r="CL11" s="48">
        <f>IF(CK6="-",NA(),CK6)</f>
        <v>38.270000000000003</v>
      </c>
      <c r="CM11" s="48">
        <f>IF(CL6="-",NA(),CL6)</f>
        <v>36.49</v>
      </c>
      <c r="CS11" s="47" t="s">
        <v>23</v>
      </c>
      <c r="CT11" s="48">
        <f>IF(CS6="-",NA(),CS6)</f>
        <v>28.57</v>
      </c>
      <c r="CU11" s="48">
        <f>IF(CT6="-",NA(),CT6)</f>
        <v>28.57</v>
      </c>
      <c r="CV11" s="48">
        <f>IF(CU6="-",NA(),CU6)</f>
        <v>30.36</v>
      </c>
      <c r="CW11" s="48">
        <f>IF(CV6="-",NA(),CV6)</f>
        <v>36.31</v>
      </c>
      <c r="CX11" s="48">
        <f>IF(CW6="-",NA(),CW6)</f>
        <v>52.38</v>
      </c>
      <c r="DD11" s="47" t="s">
        <v>23</v>
      </c>
      <c r="DE11" s="48">
        <f>IF(DD6="-",NA(),DD6)</f>
        <v>70.78</v>
      </c>
      <c r="DF11" s="48">
        <f>IF(DE6="-",NA(),DE6)</f>
        <v>71.989999999999995</v>
      </c>
      <c r="DG11" s="48">
        <f>IF(DF6="-",NA(),DF6)</f>
        <v>73.2</v>
      </c>
      <c r="DH11" s="48">
        <f>IF(DG6="-",NA(),DG6)</f>
        <v>74.19</v>
      </c>
      <c r="DI11" s="48">
        <f>IF(DH6="-",NA(),DH6)</f>
        <v>75.12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2024-02-13T10:31:52Z</cp:lastPrinted>
  <dcterms:created xsi:type="dcterms:W3CDTF">2023-12-05T01:33:08Z</dcterms:created>
  <dcterms:modified xsi:type="dcterms:W3CDTF">2024-02-13T11:16:35Z</dcterms:modified>
  <cp:category/>
</cp:coreProperties>
</file>