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3 いちき串木野市○\"/>
    </mc:Choice>
  </mc:AlternateContent>
  <workbookProtection workbookAlgorithmName="SHA-512" workbookHashValue="imKgcWEkQ8kpRC6jg2ytE6IjznOLA6Fd6OgO5zIlBjlgpg+kmvFuBE6OriNug9Fk04RCS3HizWf9AUZrwwQAkg==" workbookSaltValue="iSAvR81SPjO2S658SnCK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<sst xmlns="http://schemas.openxmlformats.org/spreadsheetml/2006/main" count="297" uniqueCount="116">
  <si>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</si>
  <si>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</si>
  <si>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</si>
  <si>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</si>
  <si>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</si>
  <si>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</si>
  <si>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</si>
  <si>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</si>
  <si>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</si>
  <si>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</si>
  <si>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</si>
  <si>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</si>
  <si>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</si>
  <si>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</si>
  <si>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</si>
  <si>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</si>
  <si>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</si>
  <si>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</si>
  <si>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</si>
  <si>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</si>
  <si>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</si>
  <si>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</si>
  <si>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</si>
  <si>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</si>
  <si>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</si>
  <si>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</si>
  <si>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</si>
  <si>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</si>
  <si>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</si>
  <si>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</si>
  <si>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</si>
  <si>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</si>
  <si>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</si>
  <si>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</si>
  <si>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</si>
  <si>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</si>
  <si>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</si>
  <si>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</si>
  <si>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</si>
  <si>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</si>
  <si>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</si>
  <si>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</si>
  <si>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</si>
  <si>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</si>
  <si>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</si>
  <si>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</si>
  <si>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</si>
  <si>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</si>
  <si>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</si>
  <si>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</si>
  <si>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</si>
  <si>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</si>
  <si>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</si>
  <si>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</si>
  <si>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</si>
  <si>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</si>
  <si>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</si>
  <si>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</si>
  <si>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</si>
  <si>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</si>
  <si>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</si>
  <si>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</si>
  <si>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</si>
  <si>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</si>
  <si>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</si>
  <si>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</si>
  <si>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</si>
  <si>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</si>
  <si>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</si>
  <si>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</si>
  <si>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</si>
  <si>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</si>
  <si>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</si>
  <si>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</si>
  <si>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</si>
  <si>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</si>
  <si>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</si>
  <si>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</si>
  <si>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</si>
  <si>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</si>
  <si>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</si>
  <si>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</si>
  <si>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</si>
  <si>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</si>
  <si>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</si>
  <si>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</si>
  <si>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</si>
  <si>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</si>
  <si>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</si>
  <si>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</si>
  <si>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</si>
  <si>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</si>
  <si>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</si>
  <si>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</si>
  <si>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</si>
  <si>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</si>
  <si>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</si>
  <si>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</si>
  <si>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</si>
  <si>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</si>
  <si>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</si>
  <si>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</si>
  <si>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</si>
  <si>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</si>
  <si>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</si>
  <si>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</si>
  <si>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</si>
  <si>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</si>
  <si>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</si>
  <si>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</si>
  <si>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</si>
  <si>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</si>
  <si>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</si>
  <si>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平成４年度に供用開始し29年程経過しており、処理場施設については、現在、ストックマネジメント事業により更新を行っている。
　今後は管渠、マンホール蓋を含む下水道施設全体の改築・更新を図るためストックマネジメント事業により実施する予定である。</t>
    <rPh sb="86" eb="88">
      <t>カイチク</t>
    </rPh>
    <rPh sb="89" eb="91">
      <t>コウシン</t>
    </rPh>
    <phoneticPr fontId="4"/>
  </si>
  <si>
    <t>　今後、人口減少や節水等による需要減少にある中、使用料の見直しや経費縮減など合理化に努めるとともに、財源の確保に努めながら計画的に処理場及び管渠等の下水道施設全体の改築・更新等により健全な運営に努めていく。</t>
    <rPh sb="4" eb="6">
      <t>ジンコウ</t>
    </rPh>
    <rPh sb="6" eb="8">
      <t>ゲンショウ</t>
    </rPh>
    <rPh sb="9" eb="11">
      <t>セッスイ</t>
    </rPh>
    <rPh sb="11" eb="12">
      <t>トウ</t>
    </rPh>
    <rPh sb="15" eb="17">
      <t>ジュヨウ</t>
    </rPh>
    <rPh sb="17" eb="19">
      <t>ゲンショウ</t>
    </rPh>
    <rPh sb="22" eb="23">
      <t>ナカ</t>
    </rPh>
    <rPh sb="24" eb="27">
      <t>シヨウリョウ</t>
    </rPh>
    <rPh sb="28" eb="30">
      <t>ミナオ</t>
    </rPh>
    <rPh sb="32" eb="34">
      <t>ケイヒ</t>
    </rPh>
    <rPh sb="34" eb="36">
      <t>シュクゲン</t>
    </rPh>
    <rPh sb="38" eb="41">
      <t>ゴウリカ</t>
    </rPh>
    <rPh sb="42" eb="43">
      <t>ツト</t>
    </rPh>
    <rPh sb="50" eb="52">
      <t>ザイゲン</t>
    </rPh>
    <rPh sb="53" eb="55">
      <t>カクホ</t>
    </rPh>
    <rPh sb="56" eb="57">
      <t>ツト</t>
    </rPh>
    <rPh sb="61" eb="64">
      <t>ケイカクテキ</t>
    </rPh>
    <rPh sb="82" eb="84">
      <t>カイチク</t>
    </rPh>
    <phoneticPr fontId="4"/>
  </si>
  <si>
    <t xml:space="preserve">　①経常収支比率は100％を超えているが、一般会計からの繰り入れが大きいため、今後は使用料の見直しを行い、経営改善の取組みが必要である。
　②累積欠損金比率は0％であるが、使用料収入が減少傾向にあるため使用料の見直しを行い健全化に努める。
　③流動比率は、100％を下回っているが資金繰りに懸念なく、運営上の支払い能力はあると考えられる。
　④企業債残高対事業規模比率は類似団体平均値より低いが、これは毎年償還が終了するものが発生し、また借入見込額に対し償還額の方が多いため企業債残高が減少しているのが要因である。
　⑤経費回収率は、前年より上昇しているが、依然として低いため、使用料の見直しや費用の削減に努める。
　⑥汚水処理原価は、類似団体より上回っており、維持管理費の削減に努める。
　⑦施設利用率は、人口減少等に伴い一日平均流入汚水量が減少しているので、未接続世帯の解消を図る必要がある。
　⑧水洗化率は年々増加しているが、今後も未接続者に対して戸別訪問等を行い、下水道接続の普及に努めていく。
　 </t>
    <rPh sb="2" eb="4">
      <t>ケイジョウ</t>
    </rPh>
    <rPh sb="4" eb="6">
      <t>シュウシ</t>
    </rPh>
    <rPh sb="6" eb="8">
      <t>ヒリツ</t>
    </rPh>
    <rPh sb="14" eb="15">
      <t>コ</t>
    </rPh>
    <rPh sb="21" eb="23">
      <t>イッパン</t>
    </rPh>
    <rPh sb="23" eb="25">
      <t>カイケイ</t>
    </rPh>
    <rPh sb="28" eb="29">
      <t>ク</t>
    </rPh>
    <rPh sb="30" eb="31">
      <t>イ</t>
    </rPh>
    <rPh sb="33" eb="34">
      <t>オオ</t>
    </rPh>
    <rPh sb="39" eb="41">
      <t>コンゴ</t>
    </rPh>
    <rPh sb="42" eb="45">
      <t>シヨウリョウ</t>
    </rPh>
    <rPh sb="46" eb="48">
      <t>ミナオ</t>
    </rPh>
    <rPh sb="50" eb="51">
      <t>オコナ</t>
    </rPh>
    <rPh sb="53" eb="55">
      <t>ケイエイ</t>
    </rPh>
    <rPh sb="55" eb="57">
      <t>カイゼン</t>
    </rPh>
    <rPh sb="58" eb="60">
      <t>トリク</t>
    </rPh>
    <rPh sb="62" eb="64">
      <t>ヒツヨウ</t>
    </rPh>
    <rPh sb="71" eb="73">
      <t>ルイセキ</t>
    </rPh>
    <rPh sb="73" eb="75">
      <t>ケッソン</t>
    </rPh>
    <rPh sb="75" eb="76">
      <t>キン</t>
    </rPh>
    <rPh sb="76" eb="78">
      <t>ヒリツ</t>
    </rPh>
    <rPh sb="86" eb="89">
      <t>シヨウリョウ</t>
    </rPh>
    <rPh sb="89" eb="91">
      <t>シュウニュウ</t>
    </rPh>
    <rPh sb="92" eb="94">
      <t>ゲンショウ</t>
    </rPh>
    <rPh sb="94" eb="96">
      <t>ケイコウ</t>
    </rPh>
    <rPh sb="122" eb="124">
      <t>リュウドウ</t>
    </rPh>
    <rPh sb="124" eb="126">
      <t>ヒリツ</t>
    </rPh>
    <rPh sb="133" eb="135">
      <t>シタマワ</t>
    </rPh>
    <rPh sb="140" eb="142">
      <t>シキン</t>
    </rPh>
    <rPh sb="142" eb="143">
      <t>グ</t>
    </rPh>
    <rPh sb="145" eb="147">
      <t>ケネン</t>
    </rPh>
    <rPh sb="150" eb="152">
      <t>ウンエイ</t>
    </rPh>
    <rPh sb="152" eb="153">
      <t>ジョウ</t>
    </rPh>
    <rPh sb="154" eb="156">
      <t>シハラ</t>
    </rPh>
    <rPh sb="157" eb="159">
      <t>ノウリョク</t>
    </rPh>
    <rPh sb="163" eb="164">
      <t>カンガ</t>
    </rPh>
    <rPh sb="172" eb="174">
      <t>キギョウ</t>
    </rPh>
    <rPh sb="174" eb="175">
      <t>サイ</t>
    </rPh>
    <rPh sb="175" eb="177">
      <t>ザンダカ</t>
    </rPh>
    <rPh sb="177" eb="178">
      <t>タイ</t>
    </rPh>
    <rPh sb="178" eb="180">
      <t>ジギョウ</t>
    </rPh>
    <rPh sb="180" eb="182">
      <t>キボ</t>
    </rPh>
    <rPh sb="182" eb="184">
      <t>ヒリツ</t>
    </rPh>
    <rPh sb="185" eb="187">
      <t>ルイジ</t>
    </rPh>
    <rPh sb="187" eb="189">
      <t>ダンタイ</t>
    </rPh>
    <rPh sb="189" eb="192">
      <t>ヘイキンチ</t>
    </rPh>
    <rPh sb="260" eb="262">
      <t>ケイヒ</t>
    </rPh>
    <rPh sb="262" eb="264">
      <t>カイシュウ</t>
    </rPh>
    <rPh sb="264" eb="265">
      <t>リツ</t>
    </rPh>
    <rPh sb="267" eb="269">
      <t>ゼンネン</t>
    </rPh>
    <rPh sb="279" eb="281">
      <t>イゼン</t>
    </rPh>
    <rPh sb="284" eb="285">
      <t>ヒク</t>
    </rPh>
    <rPh sb="289" eb="292">
      <t>シヨウリョウ</t>
    </rPh>
    <rPh sb="293" eb="295">
      <t>ミナオ</t>
    </rPh>
    <rPh sb="297" eb="299">
      <t>ヒヨウ</t>
    </rPh>
    <rPh sb="300" eb="302">
      <t>サクゲン</t>
    </rPh>
    <rPh sb="303" eb="304">
      <t>ツト</t>
    </rPh>
    <rPh sb="324" eb="325">
      <t>ウエ</t>
    </rPh>
    <rPh sb="347" eb="349">
      <t>シセツ</t>
    </rPh>
    <rPh sb="349" eb="351">
      <t>リヨウ</t>
    </rPh>
    <rPh sb="351" eb="35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</si>
</sst>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29-4FD9-9C4A-A6EEED337A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9129-4FD9-9C4A-A6EEED337A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51.12</c:v>
                </c:pt>
                <c:pt idx="4">
                  <c:v>49.66</c:v>
                </c:pt>
              </c:numCache>
            </c:numRef>
          </c:val>
          <c:extLst>
            <c:ext xmlns:c16="http://schemas.microsoft.com/office/drawing/2014/chart" uri="{C3380CC4-5D6E-409C-BE32-E72D297353CC}">
              <c16:uniqueId val="{00000000-91C1-4BDC-A300-27D2BC306D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91C1-4BDC-A300-27D2BC306D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92.5</c:v>
                </c:pt>
                <c:pt idx="4">
                  <c:v>93</c:v>
                </c:pt>
              </c:numCache>
            </c:numRef>
          </c:val>
          <c:extLst>
            <c:ext xmlns:c16="http://schemas.microsoft.com/office/drawing/2014/chart" uri="{C3380CC4-5D6E-409C-BE32-E72D297353CC}">
              <c16:uniqueId val="{00000000-DE50-4068-A13F-600925F4F2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DE50-4068-A13F-600925F4F2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111.94</c:v>
                </c:pt>
                <c:pt idx="4">
                  <c:v>103.04</c:v>
                </c:pt>
              </c:numCache>
            </c:numRef>
          </c:val>
          <c:extLst>
            <c:ext xmlns:c16="http://schemas.microsoft.com/office/drawing/2014/chart" uri="{C3380CC4-5D6E-409C-BE32-E72D297353CC}">
              <c16:uniqueId val="{00000000-E20F-40C6-AD9E-D78E233E7F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E20F-40C6-AD9E-D78E233E7F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6.16</c:v>
                </c:pt>
                <c:pt idx="4">
                  <c:v>11.09</c:v>
                </c:pt>
              </c:numCache>
            </c:numRef>
          </c:val>
          <c:extLst>
            <c:ext xmlns:c16="http://schemas.microsoft.com/office/drawing/2014/chart" uri="{C3380CC4-5D6E-409C-BE32-E72D297353CC}">
              <c16:uniqueId val="{00000000-76FF-413C-8CF7-DC36A10AC3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76FF-413C-8CF7-DC36A10AC3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C5-4954-975C-D07D4589CA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E0C5-4954-975C-D07D4589CA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42-4104-B6BA-6944B7F12F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3E42-4104-B6BA-6944B7F12F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30.45</c:v>
                </c:pt>
                <c:pt idx="4">
                  <c:v>44.72</c:v>
                </c:pt>
              </c:numCache>
            </c:numRef>
          </c:val>
          <c:extLst>
            <c:ext xmlns:c16="http://schemas.microsoft.com/office/drawing/2014/chart" uri="{C3380CC4-5D6E-409C-BE32-E72D297353CC}">
              <c16:uniqueId val="{00000000-1A6F-413C-943C-DF82739165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1A6F-413C-943C-DF82739165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230.61</c:v>
                </c:pt>
                <c:pt idx="4">
                  <c:v>667.89</c:v>
                </c:pt>
              </c:numCache>
            </c:numRef>
          </c:val>
          <c:extLst>
            <c:ext xmlns:c16="http://schemas.microsoft.com/office/drawing/2014/chart" uri="{C3380CC4-5D6E-409C-BE32-E72D297353CC}">
              <c16:uniqueId val="{00000000-A1C6-4F2A-9C92-F2F171CA4E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A1C6-4F2A-9C92-F2F171CA4E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51.68</c:v>
                </c:pt>
                <c:pt idx="4">
                  <c:v>60.93</c:v>
                </c:pt>
              </c:numCache>
            </c:numRef>
          </c:val>
          <c:extLst>
            <c:ext xmlns:c16="http://schemas.microsoft.com/office/drawing/2014/chart" uri="{C3380CC4-5D6E-409C-BE32-E72D297353CC}">
              <c16:uniqueId val="{00000000-D2E9-40D4-934C-7312DB1504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D2E9-40D4-934C-7312DB1504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244.04</c:v>
                </c:pt>
                <c:pt idx="4">
                  <c:v>207.96</c:v>
                </c:pt>
              </c:numCache>
            </c:numRef>
          </c:val>
          <c:extLst>
            <c:ext xmlns:c16="http://schemas.microsoft.com/office/drawing/2014/chart" uri="{C3380CC4-5D6E-409C-BE32-E72D297353CC}">
              <c16:uniqueId val="{00000000-4DC4-4F39-9961-D07F760D26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4DC4-4F39-9961-D07F760D26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いちき串木野市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自治体職員</v>
      </c>
      <c r="AE8" s="36"/>
      <c r="AF8" s="36"/>
      <c r="AG8" s="36"/>
      <c r="AH8" s="36"/>
      <c r="AI8" s="36"/>
      <c r="AJ8" s="36"/>
      <c r="AK8" s="3"/>
      <c r="AL8" s="37">
        <f>データ!S6</f>
        <v>26800</v>
      </c>
      <c r="AM8" s="37"/>
      <c r="AN8" s="37"/>
      <c r="AO8" s="37"/>
      <c r="AP8" s="37"/>
      <c r="AQ8" s="37"/>
      <c r="AR8" s="37"/>
      <c r="AS8" s="37"/>
      <c r="AT8" s="38">
        <f>データ!T6</f>
        <v>112.3</v>
      </c>
      <c r="AU8" s="38"/>
      <c r="AV8" s="38"/>
      <c r="AW8" s="38"/>
      <c r="AX8" s="38"/>
      <c r="AY8" s="38"/>
      <c r="AZ8" s="38"/>
      <c r="BA8" s="38"/>
      <c r="BB8" s="38">
        <f>データ!U6</f>
        <v>238.65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55.73</v>
      </c>
      <c r="J10" s="38"/>
      <c r="K10" s="38"/>
      <c r="L10" s="38"/>
      <c r="M10" s="38"/>
      <c r="N10" s="38"/>
      <c r="O10" s="38"/>
      <c r="P10" s="38">
        <f>データ!P6</f>
        <v>37.03</v>
      </c>
      <c r="Q10" s="38"/>
      <c r="R10" s="38"/>
      <c r="S10" s="38"/>
      <c r="T10" s="38"/>
      <c r="U10" s="38"/>
      <c r="V10" s="38"/>
      <c r="W10" s="38">
        <f>データ!Q6</f>
        <v>102.77</v>
      </c>
      <c r="X10" s="38"/>
      <c r="Y10" s="38"/>
      <c r="Z10" s="38"/>
      <c r="AA10" s="38"/>
      <c r="AB10" s="38"/>
      <c r="AC10" s="38"/>
      <c r="AD10" s="37">
        <f>データ!R6</f>
        <v>2243</v>
      </c>
      <c r="AE10" s="37"/>
      <c r="AF10" s="37"/>
      <c r="AG10" s="37"/>
      <c r="AH10" s="37"/>
      <c r="AI10" s="37"/>
      <c r="AJ10" s="37"/>
      <c r="AK10" s="2"/>
      <c r="AL10" s="37">
        <f>データ!V6</f>
        <v>9834</v>
      </c>
      <c r="AM10" s="37"/>
      <c r="AN10" s="37"/>
      <c r="AO10" s="37"/>
      <c r="AP10" s="37"/>
      <c r="AQ10" s="37"/>
      <c r="AR10" s="37"/>
      <c r="AS10" s="37"/>
      <c r="AT10" s="38">
        <f>データ!W6</f>
        <v>3.24</v>
      </c>
      <c r="AU10" s="38"/>
      <c r="AV10" s="38"/>
      <c r="AW10" s="38"/>
      <c r="AX10" s="38"/>
      <c r="AY10" s="38"/>
      <c r="AZ10" s="38"/>
      <c r="BA10" s="38"/>
      <c r="BB10" s="38">
        <f>データ!X6</f>
        <v>3035.19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KZzjPs8OjHZp5YeGLhX3vPHetH0+koRtJfkTuJD8iJehhCSE3PMJNGUcIIs4hza1MnBE+WSb/WHXV3VjO0YlQ==" saltValue="aVuLiBdTOHAbseUbdGtG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462195</v>
      </c>
      <c r="D6" s="19">
        <f t="shared" si="3"/>
        <v>46</v>
      </c>
      <c r="E6" s="19">
        <f t="shared" si="3"/>
        <v>17</v>
      </c>
      <c r="F6" s="19">
        <f t="shared" si="3"/>
        <v>1</v>
      </c>
      <c r="G6" s="19">
        <f t="shared" si="3"/>
        <v>0</v>
      </c>
      <c r="H6" s="19" t="str">
        <f t="shared" si="3"/>
        <v>鹿児島県　いちき串木野市</v>
      </c>
      <c r="I6" s="19" t="str">
        <f t="shared" si="3"/>
        <v>法適用</v>
      </c>
      <c r="J6" s="19" t="str">
        <f t="shared" si="3"/>
        <v>下水道事業</v>
      </c>
      <c r="K6" s="19" t="str">
        <f t="shared" si="3"/>
        <v>公共下水道</v>
      </c>
      <c r="L6" s="19" t="str">
        <f t="shared" si="3"/>
        <v>Cc2</v>
      </c>
      <c r="M6" s="19" t="str">
        <f t="shared" si="3"/>
        <v>自治体職員</v>
      </c>
      <c r="N6" s="20" t="str">
        <f t="shared" si="3"/>
        <v>-</v>
      </c>
      <c r="O6" s="20">
        <f t="shared" si="3"/>
        <v>55.73</v>
      </c>
      <c r="P6" s="20">
        <f t="shared" si="3"/>
        <v>37.03</v>
      </c>
      <c r="Q6" s="20">
        <f t="shared" si="3"/>
        <v>102.77</v>
      </c>
      <c r="R6" s="20">
        <f t="shared" si="3"/>
        <v>2243</v>
      </c>
      <c r="S6" s="20">
        <f t="shared" si="3"/>
        <v>26800</v>
      </c>
      <c r="T6" s="20">
        <f t="shared" si="3"/>
        <v>112.3</v>
      </c>
      <c r="U6" s="20">
        <f t="shared" si="3"/>
        <v>238.65</v>
      </c>
      <c r="V6" s="20">
        <f t="shared" si="3"/>
        <v>9834</v>
      </c>
      <c r="W6" s="20">
        <f t="shared" si="3"/>
        <v>3.24</v>
      </c>
      <c r="X6" s="20">
        <f t="shared" si="3"/>
        <v>3035.19</v>
      </c>
      <c r="Y6" s="21" t="str">
        <f>IF(Y7="",NA(),Y7)</f>
        <v>-</v>
      </c>
      <c r="Z6" s="21" t="str">
        <f t="shared" ref="Z6:AH6" si="4">IF(Z7="",NA(),Z7)</f>
        <v>-</v>
      </c>
      <c r="AA6" s="21" t="str">
        <f t="shared" si="4"/>
        <v>-</v>
      </c>
      <c r="AB6" s="21">
        <f t="shared" si="4"/>
        <v>111.94</v>
      </c>
      <c r="AC6" s="21">
        <f t="shared" si="4"/>
        <v>103.04</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30.45</v>
      </c>
      <c r="AY6" s="21">
        <f t="shared" si="6"/>
        <v>44.72</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230.61</v>
      </c>
      <c r="BJ6" s="21">
        <f t="shared" si="7"/>
        <v>667.89</v>
      </c>
      <c r="BK6" s="21" t="str">
        <f t="shared" si="7"/>
        <v>-</v>
      </c>
      <c r="BL6" s="21" t="str">
        <f t="shared" si="7"/>
        <v>-</v>
      </c>
      <c r="BM6" s="21" t="str">
        <f t="shared" si="7"/>
        <v>-</v>
      </c>
      <c r="BN6" s="21">
        <f t="shared" si="7"/>
        <v>1050.51</v>
      </c>
      <c r="BO6" s="21">
        <f t="shared" si="7"/>
        <v>1102.01</v>
      </c>
      <c r="BP6" s="20" t="str">
        <f>IF(BP7="","",IF(BP7="-","【-】","【"&amp;SUBSTITUTE(TEXT(BP7,"#,##0.00"),"-","△")&amp;"】"))</f>
        <v>【669.12】</v>
      </c>
      <c r="BQ6" s="21" t="str">
        <f>IF(BQ7="",NA(),BQ7)</f>
        <v>-</v>
      </c>
      <c r="BR6" s="21" t="str">
        <f t="shared" ref="BR6:BZ6" si="8">IF(BR7="",NA(),BR7)</f>
        <v>-</v>
      </c>
      <c r="BS6" s="21" t="str">
        <f t="shared" si="8"/>
        <v>-</v>
      </c>
      <c r="BT6" s="21">
        <f t="shared" si="8"/>
        <v>51.68</v>
      </c>
      <c r="BU6" s="21">
        <f t="shared" si="8"/>
        <v>60.93</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244.04</v>
      </c>
      <c r="CF6" s="21">
        <f t="shared" si="9"/>
        <v>207.96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51.12</v>
      </c>
      <c r="CQ6" s="21">
        <f t="shared" si="10"/>
        <v>49.66</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92.5</v>
      </c>
      <c r="DB6" s="21">
        <f t="shared" si="11"/>
        <v>93</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6.16</v>
      </c>
      <c r="DM6" s="21">
        <f t="shared" si="12"/>
        <v>11.09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462195</v>
      </c>
      <c r="D7" s="23">
        <v>46</v>
      </c>
      <c r="E7" s="23">
        <v>17</v>
      </c>
      <c r="F7" s="23">
        <v>1</v>
      </c>
      <c r="G7" s="23">
        <v>0</v>
      </c>
      <c r="H7" s="23" t="s">
        <v>95</v>
      </c>
      <c r="I7" s="23" t="s">
        <v>96</v>
      </c>
      <c r="J7" s="23" t="s">
        <v>97</v>
      </c>
      <c r="K7" s="23" t="s">
        <v>98</v>
      </c>
      <c r="L7" s="23" t="s">
        <v>99</v>
      </c>
      <c r="M7" s="23" t="s">
        <v>100</v>
      </c>
      <c r="N7" s="24" t="s">
        <v>101</v>
      </c>
      <c r="O7" s="24">
        <v>55.73</v>
      </c>
      <c r="P7" s="24">
        <v>37.03</v>
      </c>
      <c r="Q7" s="24">
        <v>102.77</v>
      </c>
      <c r="R7" s="24">
        <v>2243</v>
      </c>
      <c r="S7" s="24">
        <v>26800</v>
      </c>
      <c r="T7" s="24">
        <v>112.3</v>
      </c>
      <c r="U7" s="24">
        <v>238.65</v>
      </c>
      <c r="V7" s="24">
        <v>9834</v>
      </c>
      <c r="W7" s="24">
        <v>3.24</v>
      </c>
      <c r="X7" s="24">
        <v>3035.19</v>
      </c>
      <c r="Y7" s="24" t="s">
        <v>101</v>
      </c>
      <c r="Z7" s="24" t="s">
        <v>101</v>
      </c>
      <c r="AA7" s="24" t="s">
        <v>101</v>
      </c>
      <c r="AB7" s="24">
        <v>111.94</v>
      </c>
      <c r="AC7" s="24">
        <v>103.04</v>
      </c>
      <c r="AD7" s="24" t="s">
        <v>101</v>
      </c>
      <c r="AE7" s="24" t="s">
        <v>101</v>
      </c>
      <c r="AF7" s="24" t="s">
        <v>101</v>
      </c>
      <c r="AG7" s="24">
        <v>107.21</v>
      </c>
      <c r="AH7" s="24">
        <v>107.08</v>
      </c>
      <c r="AI7" s="24">
        <v>107.02</v>
      </c>
      <c r="AJ7" s="24" t="s">
        <v>101</v>
      </c>
      <c r="AK7" s="24" t="s">
        <v>101</v>
      </c>
      <c r="AL7" s="24" t="s">
        <v>101</v>
      </c>
      <c r="AM7" s="24">
        <v>0</v>
      </c>
      <c r="AN7" s="24">
        <v>0</v>
      </c>
      <c r="AO7" s="24" t="s">
        <v>101</v>
      </c>
      <c r="AP7" s="24" t="s">
        <v>101</v>
      </c>
      <c r="AQ7" s="24" t="s">
        <v>101</v>
      </c>
      <c r="AR7" s="24">
        <v>43.71</v>
      </c>
      <c r="AS7" s="24">
        <v>45.94</v>
      </c>
      <c r="AT7" s="24">
        <v>3.09</v>
      </c>
      <c r="AU7" s="24" t="s">
        <v>101</v>
      </c>
      <c r="AV7" s="24" t="s">
        <v>101</v>
      </c>
      <c r="AW7" s="24" t="s">
        <v>101</v>
      </c>
      <c r="AX7" s="24">
        <v>30.45</v>
      </c>
      <c r="AY7" s="24">
        <v>44.72</v>
      </c>
      <c r="AZ7" s="24" t="s">
        <v>101</v>
      </c>
      <c r="BA7" s="24" t="s">
        <v>101</v>
      </c>
      <c r="BB7" s="24" t="s">
        <v>101</v>
      </c>
      <c r="BC7" s="24">
        <v>40.67</v>
      </c>
      <c r="BD7" s="24">
        <v>47.7</v>
      </c>
      <c r="BE7" s="24">
        <v>71.39</v>
      </c>
      <c r="BF7" s="24" t="s">
        <v>101</v>
      </c>
      <c r="BG7" s="24" t="s">
        <v>101</v>
      </c>
      <c r="BH7" s="24" t="s">
        <v>101</v>
      </c>
      <c r="BI7" s="24">
        <v>230.61</v>
      </c>
      <c r="BJ7" s="24">
        <v>667.89</v>
      </c>
      <c r="BK7" s="24" t="s">
        <v>101</v>
      </c>
      <c r="BL7" s="24" t="s">
        <v>101</v>
      </c>
      <c r="BM7" s="24" t="s">
        <v>101</v>
      </c>
      <c r="BN7" s="24">
        <v>1050.51</v>
      </c>
      <c r="BO7" s="24">
        <v>1102.01</v>
      </c>
      <c r="BP7" s="24">
        <v>669.12</v>
      </c>
      <c r="BQ7" s="24" t="s">
        <v>101</v>
      </c>
      <c r="BR7" s="24" t="s">
        <v>101</v>
      </c>
      <c r="BS7" s="24" t="s">
        <v>101</v>
      </c>
      <c r="BT7" s="24">
        <v>51.68</v>
      </c>
      <c r="BU7" s="24">
        <v>60.93</v>
      </c>
      <c r="BV7" s="24" t="s">
        <v>101</v>
      </c>
      <c r="BW7" s="24" t="s">
        <v>101</v>
      </c>
      <c r="BX7" s="24" t="s">
        <v>101</v>
      </c>
      <c r="BY7" s="24">
        <v>82.65</v>
      </c>
      <c r="BZ7" s="24">
        <v>82.55</v>
      </c>
      <c r="CA7" s="24">
        <v>99.73</v>
      </c>
      <c r="CB7" s="24" t="s">
        <v>101</v>
      </c>
      <c r="CC7" s="24" t="s">
        <v>101</v>
      </c>
      <c r="CD7" s="24" t="s">
        <v>101</v>
      </c>
      <c r="CE7" s="24">
        <v>244.04</v>
      </c>
      <c r="CF7" s="24">
        <v>207.96</v>
      </c>
      <c r="CG7" s="24" t="s">
        <v>101</v>
      </c>
      <c r="CH7" s="24" t="s">
        <v>101</v>
      </c>
      <c r="CI7" s="24" t="s">
        <v>101</v>
      </c>
      <c r="CJ7" s="24">
        <v>186.3</v>
      </c>
      <c r="CK7" s="24">
        <v>188.38</v>
      </c>
      <c r="CL7" s="24">
        <v>134.97999999999999</v>
      </c>
      <c r="CM7" s="24" t="s">
        <v>101</v>
      </c>
      <c r="CN7" s="24" t="s">
        <v>101</v>
      </c>
      <c r="CO7" s="24" t="s">
        <v>101</v>
      </c>
      <c r="CP7" s="24">
        <v>51.12</v>
      </c>
      <c r="CQ7" s="24">
        <v>49.66</v>
      </c>
      <c r="CR7" s="24" t="s">
        <v>101</v>
      </c>
      <c r="CS7" s="24" t="s">
        <v>101</v>
      </c>
      <c r="CT7" s="24" t="s">
        <v>101</v>
      </c>
      <c r="CU7" s="24">
        <v>50.53</v>
      </c>
      <c r="CV7" s="24">
        <v>51.42</v>
      </c>
      <c r="CW7" s="24">
        <v>59.99</v>
      </c>
      <c r="CX7" s="24" t="s">
        <v>101</v>
      </c>
      <c r="CY7" s="24" t="s">
        <v>101</v>
      </c>
      <c r="CZ7" s="24" t="s">
        <v>101</v>
      </c>
      <c r="DA7" s="24">
        <v>92.5</v>
      </c>
      <c r="DB7" s="24">
        <v>93</v>
      </c>
      <c r="DC7" s="24" t="s">
        <v>101</v>
      </c>
      <c r="DD7" s="24" t="s">
        <v>101</v>
      </c>
      <c r="DE7" s="24" t="s">
        <v>101</v>
      </c>
      <c r="DF7" s="24">
        <v>82.08</v>
      </c>
      <c r="DG7" s="24">
        <v>81.34</v>
      </c>
      <c r="DH7" s="24">
        <v>95.72</v>
      </c>
      <c r="DI7" s="24" t="s">
        <v>101</v>
      </c>
      <c r="DJ7" s="24" t="s">
        <v>101</v>
      </c>
      <c r="DK7" s="24" t="s">
        <v>101</v>
      </c>
      <c r="DL7" s="24">
        <v>6.16</v>
      </c>
      <c r="DM7" s="24">
        <v>11.09</v>
      </c>
      <c r="DN7" s="24" t="s">
        <v>101</v>
      </c>
      <c r="DO7" s="24" t="s">
        <v>101</v>
      </c>
      <c r="DP7" s="24" t="s">
        <v>101</v>
      </c>
      <c r="DQ7" s="24">
        <v>12.7</v>
      </c>
      <c r="DR7" s="24">
        <v>14.65</v>
      </c>
      <c r="DS7" s="24">
        <v>38.17</v>
      </c>
      <c r="DT7" s="24" t="s">
        <v>101</v>
      </c>
      <c r="DU7" s="24" t="s">
        <v>101</v>
      </c>
      <c r="DV7" s="24" t="s">
        <v>101</v>
      </c>
      <c r="DW7" s="24">
        <v>0</v>
      </c>
      <c r="DX7" s="24">
        <v>0</v>
      </c>
      <c r="DY7" s="24" t="s">
        <v>101</v>
      </c>
      <c r="DZ7" s="24" t="s">
        <v>101</v>
      </c>
      <c r="EA7" s="24" t="s">
        <v>101</v>
      </c>
      <c r="EB7" s="24">
        <v>0</v>
      </c>
      <c r="EC7" s="24">
        <v>0.1</v>
      </c>
      <c r="ED7" s="24">
        <v>6.54</v>
      </c>
      <c r="EE7" s="24" t="s">
        <v>101</v>
      </c>
      <c r="EF7" s="24" t="s">
        <v>101</v>
      </c>
      <c r="EG7" s="24" t="s">
        <v>101</v>
      </c>
      <c r="EH7" s="24">
        <v>0</v>
      </c>
      <c r="EI7" s="24">
        <v>0</v>
      </c>
      <c r="EJ7" s="24" t="s">
        <v>101</v>
      </c>
      <c r="EK7" s="24" t="s">
        <v>101</v>
      </c>
      <c r="EL7" s="24" t="s">
        <v>101</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2023-01-20T00:38:45Z</cp:lastPrinted>
  <dcterms:created xsi:type="dcterms:W3CDTF">2022-12-01T01:24:24Z</dcterms:created>
  <dcterms:modified xsi:type="dcterms:W3CDTF">2023-02-08T05:52:34Z</dcterms:modified>
  <cp:category/>
</cp:coreProperties>
</file>