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09\Desktop\新しいフォルダー (3)\16奄美市\"/>
    </mc:Choice>
  </mc:AlternateContent>
  <workbookProtection workbookAlgorithmName="SHA-512" workbookHashValue="0yrej/1WwvaRfMcdaNkJHhhY5g+jbCtBVha6RUGTnGi3sQbZb8T0Vs3LIvoDMO7WVcil2Sq3SsxuMtPXqhRfEw==" workbookSaltValue="/w+z9w3v7I8icrZ1PMnei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<sst xmlns="http://schemas.openxmlformats.org/spreadsheetml/2006/main" count="228" uniqueCount="113">
  <si>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</si>
  <si>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</si>
  <si>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</si>
  <si>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</si>
  <si>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</si>
  <si>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</si>
  <si>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</si>
  <si>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</si>
  <si>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</si>
  <si>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</si>
  <si>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</si>
  <si>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</si>
  <si>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</si>
  <si>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</si>
  <si>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</si>
  <si>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</si>
  <si>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</si>
  <si>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</si>
  <si>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</si>
  <si>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</si>
  <si>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</si>
  <si>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</si>
  <si>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</si>
  <si>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</si>
  <si>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</si>
  <si>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</si>
  <si>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</si>
  <si>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</si>
  <si>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</si>
  <si>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</si>
  <si>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</si>
  <si>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</si>
  <si>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</si>
  <si>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</si>
  <si>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</si>
  <si>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</si>
  <si>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</si>
  <si>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</si>
  <si>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</si>
  <si>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</si>
  <si>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</si>
  <si>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</si>
  <si>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</si>
  <si>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</si>
  <si>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</si>
  <si>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</si>
  <si>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</si>
  <si>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</si>
  <si>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</si>
  <si>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</si>
  <si>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</si>
  <si>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</si>
  <si>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</si>
  <si>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</si>
  <si>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</si>
  <si>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</si>
  <si>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</si>
  <si>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</si>
  <si>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</si>
  <si>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</si>
  <si>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</si>
  <si>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</si>
  <si>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</si>
  <si>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</si>
  <si>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</si>
  <si>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</si>
  <si>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</si>
  <si>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</si>
  <si>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</si>
  <si>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</si>
  <si>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</si>
  <si>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</si>
  <si>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</si>
  <si>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</si>
  <si>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</si>
  <si>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</si>
  <si>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</si>
  <si>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</si>
  <si>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</si>
  <si>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</si>
  <si>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</si>
  <si>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</si>
  <si>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</si>
  <si>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</si>
  <si>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</si>
  <si>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</si>
  <si>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</si>
  <si>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</si>
  <si>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</si>
  <si>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</si>
  <si>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</si>
  <si>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</si>
  <si>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</si>
  <si>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</si>
  <si>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</si>
  <si>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</si>
  <si>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</si>
  <si>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</si>
  <si>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</si>
  <si>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</si>
  <si>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</si>
  <si>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</si>
  <si>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</si>
  <si>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</si>
  <si>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</si>
  <si>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</si>
  <si>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</si>
  <si>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</si>
  <si>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</si>
  <si>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</si>
  <si>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健全性を維持しているが類似団体等に比べて低いため，更なる経営改善に努める必要がある。また流動比率は非常に高いことから，収益及び支払能力の点ではおおむね経営の健全性は保たれているといえる。
　企業債残高対給水収益比率は，類似団体平均に比べて低いものの年々増加傾向にあり，企業債残高の適正管理に今後も努める必要がある。
　給水原価は減価償却費の増加等による上昇傾向にあり，今後も投資の効率化や維持管理費の削減などの経営改善に努める必要がある。
　施設利用率については，主要浄水場の更新事業等により上昇してきているが，給水人口の減少が今後も見込まれるため，施設更新時における施設の過剰傾向の適正化が重要となっている。
　有収率については，類似団体・全国平均と比較して低い数値となっていることから，引き続き漏水対策の実施による有収率の改善が大きな課題である。</t>
    <rPh sb="1" eb="3">
      <t>ケイジョウ</t>
    </rPh>
    <rPh sb="3" eb="5">
      <t>シュウシ</t>
    </rPh>
    <rPh sb="5" eb="7">
      <t>ヒリツ</t>
    </rPh>
    <rPh sb="8" eb="11">
      <t>ケンゼンセイ</t>
    </rPh>
    <rPh sb="12" eb="14">
      <t>イジ</t>
    </rPh>
    <rPh sb="19" eb="21">
      <t>ルイジ</t>
    </rPh>
    <rPh sb="23" eb="24">
      <t>トウ</t>
    </rPh>
    <rPh sb="25" eb="26">
      <t>クラ</t>
    </rPh>
    <rPh sb="28" eb="29">
      <t>ヒク</t>
    </rPh>
    <rPh sb="33" eb="34">
      <t>サラ</t>
    </rPh>
    <rPh sb="36" eb="38">
      <t>ケイエイ</t>
    </rPh>
    <rPh sb="38" eb="40">
      <t>カイゼン</t>
    </rPh>
    <rPh sb="41" eb="42">
      <t>ツト</t>
    </rPh>
    <rPh sb="44" eb="46">
      <t>ヒツヨウ</t>
    </rPh>
    <rPh sb="54" eb="56">
      <t>ヒリツ</t>
    </rPh>
    <rPh sb="57" eb="59">
      <t>ヒジョウ</t>
    </rPh>
    <rPh sb="60" eb="61">
      <t>タカ</t>
    </rPh>
    <rPh sb="67" eb="69">
      <t>シュウエキ</t>
    </rPh>
    <rPh sb="69" eb="70">
      <t>オヨ</t>
    </rPh>
    <rPh sb="71" eb="73">
      <t>シハライ</t>
    </rPh>
    <rPh sb="73" eb="75">
      <t>ノウリョク</t>
    </rPh>
    <rPh sb="76" eb="77">
      <t>テン</t>
    </rPh>
    <rPh sb="83" eb="85">
      <t>ケイエイ</t>
    </rPh>
    <rPh sb="86" eb="89">
      <t>ケンゼンセイ</t>
    </rPh>
    <rPh sb="90" eb="91">
      <t>タモ</t>
    </rPh>
    <rPh sb="103" eb="105">
      <t>キギョウ</t>
    </rPh>
    <rPh sb="105" eb="106">
      <t>サイ</t>
    </rPh>
    <rPh sb="106" eb="108">
      <t>ザンダカ</t>
    </rPh>
    <rPh sb="108" eb="109">
      <t>タイ</t>
    </rPh>
    <rPh sb="109" eb="111">
      <t>キュウスイ</t>
    </rPh>
    <rPh sb="111" eb="113">
      <t>シュウエキ</t>
    </rPh>
    <rPh sb="113" eb="115">
      <t>ヒリツ</t>
    </rPh>
    <rPh sb="117" eb="119">
      <t>ルイジ</t>
    </rPh>
    <rPh sb="119" eb="121">
      <t>ダンタイ</t>
    </rPh>
    <rPh sb="124" eb="125">
      <t>クラ</t>
    </rPh>
    <rPh sb="127" eb="128">
      <t>ヒク</t>
    </rPh>
    <rPh sb="132" eb="134">
      <t>ネンネン</t>
    </rPh>
    <rPh sb="134" eb="136">
      <t>ゾウカ</t>
    </rPh>
    <rPh sb="136" eb="138">
      <t>ケイコウ</t>
    </rPh>
    <rPh sb="142" eb="144">
      <t>キギョウ</t>
    </rPh>
    <rPh sb="144" eb="145">
      <t>サイ</t>
    </rPh>
    <rPh sb="145" eb="147">
      <t>ザンダカ</t>
    </rPh>
    <rPh sb="148" eb="150">
      <t>テキセイ</t>
    </rPh>
    <rPh sb="150" eb="152">
      <t>カンリ</t>
    </rPh>
    <rPh sb="153" eb="155">
      <t>コンゴ</t>
    </rPh>
    <rPh sb="156" eb="157">
      <t>ツト</t>
    </rPh>
    <rPh sb="159" eb="161">
      <t>ヒツヨウ</t>
    </rPh>
    <rPh sb="167" eb="169">
      <t>キュウスイ</t>
    </rPh>
    <rPh sb="169" eb="171">
      <t>ゲンカ</t>
    </rPh>
    <rPh sb="172" eb="174">
      <t>ゲンカ</t>
    </rPh>
    <rPh sb="174" eb="176">
      <t>ショウキャク</t>
    </rPh>
    <rPh sb="176" eb="177">
      <t>ヒ</t>
    </rPh>
    <rPh sb="178" eb="180">
      <t>ゾウカ</t>
    </rPh>
    <rPh sb="180" eb="181">
      <t>トウ</t>
    </rPh>
    <rPh sb="184" eb="186">
      <t>ジョウショウ</t>
    </rPh>
    <rPh sb="186" eb="188">
      <t>ケイコウ</t>
    </rPh>
    <rPh sb="192" eb="194">
      <t>コンゴ</t>
    </rPh>
    <rPh sb="218" eb="219">
      <t>ツト</t>
    </rPh>
    <rPh sb="221" eb="223">
      <t>ヒツヨウ</t>
    </rPh>
    <rPh sb="229" eb="231">
      <t>シセツ</t>
    </rPh>
    <rPh sb="231" eb="234">
      <t>リヨウリツ</t>
    </rPh>
    <rPh sb="240" eb="242">
      <t>シュヨウ</t>
    </rPh>
    <rPh sb="242" eb="245">
      <t>ジョウスイジョウ</t>
    </rPh>
    <rPh sb="246" eb="248">
      <t>コウシン</t>
    </rPh>
    <rPh sb="248" eb="250">
      <t>ジギョウ</t>
    </rPh>
    <rPh sb="250" eb="251">
      <t>トウ</t>
    </rPh>
    <rPh sb="254" eb="256">
      <t>ジョウショウ</t>
    </rPh>
    <rPh sb="264" eb="266">
      <t>キュウスイ</t>
    </rPh>
    <rPh sb="266" eb="268">
      <t>ジンコウ</t>
    </rPh>
    <rPh sb="269" eb="271">
      <t>ゲンショウ</t>
    </rPh>
    <rPh sb="272" eb="274">
      <t>コンゴ</t>
    </rPh>
    <rPh sb="275" eb="277">
      <t>ミコ</t>
    </rPh>
    <rPh sb="283" eb="285">
      <t>シセツ</t>
    </rPh>
    <rPh sb="285" eb="287">
      <t>コウシン</t>
    </rPh>
    <rPh sb="287" eb="288">
      <t>ジ</t>
    </rPh>
    <rPh sb="292" eb="294">
      <t>シセツ</t>
    </rPh>
    <rPh sb="295" eb="297">
      <t>カジョウ</t>
    </rPh>
    <rPh sb="297" eb="299">
      <t>ケイコウ</t>
    </rPh>
    <rPh sb="300" eb="303">
      <t>テキセイカ</t>
    </rPh>
    <rPh sb="304" eb="306">
      <t>ジュウヨウ</t>
    </rPh>
    <rPh sb="315" eb="317">
      <t>ユウシュウ</t>
    </rPh>
    <rPh sb="317" eb="318">
      <t>リツ</t>
    </rPh>
    <rPh sb="324" eb="326">
      <t>ルイジ</t>
    </rPh>
    <rPh sb="326" eb="328">
      <t>ダンタイ</t>
    </rPh>
    <rPh sb="329" eb="331">
      <t>ゼンコク</t>
    </rPh>
    <rPh sb="331" eb="333">
      <t>ヘイキン</t>
    </rPh>
    <rPh sb="334" eb="336">
      <t>ヒカク</t>
    </rPh>
    <rPh sb="338" eb="339">
      <t>ヒク</t>
    </rPh>
    <rPh sb="340" eb="342">
      <t>スウチ</t>
    </rPh>
    <rPh sb="353" eb="354">
      <t>ヒ</t>
    </rPh>
    <rPh sb="355" eb="356">
      <t>ツヅ</t>
    </rPh>
    <rPh sb="357" eb="359">
      <t>ロウスイ</t>
    </rPh>
    <rPh sb="359" eb="361">
      <t>タイサク</t>
    </rPh>
    <rPh sb="362" eb="364">
      <t>ジッシ</t>
    </rPh>
    <rPh sb="367" eb="370">
      <t>ユウシュウリツ</t>
    </rPh>
    <rPh sb="371" eb="373">
      <t>カイゼン</t>
    </rPh>
    <rPh sb="374" eb="375">
      <t>オオ</t>
    </rPh>
    <rPh sb="377" eb="379">
      <t>カダイ</t>
    </rPh>
    <phoneticPr fontId="4"/>
  </si>
  <si>
    <t>　有形固定資産減価償却率は，浄水場の大規模更新により，類似団体・全国平均よりも低い状況となっている。
　管路経年化率については年々上昇傾向にあり，管路更新計画等に基づき，老朽化した管路の把握及び計画的な管路の更新を行っていく必要がある。
　管路更新率については，年度により更新率にばらつきがあり，更新事業の平準化が課題となっている。今後更新計画に基づき各導・送・配水管の重要度と耐用年数を考慮し，計画的・効率的に更新を行っていく必要がある。</t>
    <rPh sb="1" eb="3">
      <t>ユウケイ</t>
    </rPh>
    <rPh sb="3" eb="7">
      <t>コテイシサン</t>
    </rPh>
    <rPh sb="7" eb="9">
      <t>ゲンカ</t>
    </rPh>
    <rPh sb="9" eb="12">
      <t>ショウキャクリツ</t>
    </rPh>
    <rPh sb="14" eb="17">
      <t>ジョウスイジョウ</t>
    </rPh>
    <rPh sb="18" eb="21">
      <t>ダイキボ</t>
    </rPh>
    <rPh sb="21" eb="23">
      <t>コウシン</t>
    </rPh>
    <rPh sb="27" eb="29">
      <t>ルイジ</t>
    </rPh>
    <rPh sb="29" eb="31">
      <t>ダンタイ</t>
    </rPh>
    <rPh sb="32" eb="34">
      <t>ゼンコク</t>
    </rPh>
    <rPh sb="34" eb="36">
      <t>ヘイキン</t>
    </rPh>
    <rPh sb="39" eb="40">
      <t>ヒク</t>
    </rPh>
    <rPh sb="41" eb="43">
      <t>ジョウキョウ</t>
    </rPh>
    <rPh sb="52" eb="54">
      <t>カンロ</t>
    </rPh>
    <rPh sb="54" eb="56">
      <t>ケイネン</t>
    </rPh>
    <rPh sb="56" eb="57">
      <t>カ</t>
    </rPh>
    <rPh sb="63" eb="65">
      <t>ネンネン</t>
    </rPh>
    <rPh sb="65" eb="67">
      <t>ジョウショウ</t>
    </rPh>
    <rPh sb="67" eb="69">
      <t>ケイコウ</t>
    </rPh>
    <rPh sb="79" eb="80">
      <t>トウ</t>
    </rPh>
    <rPh sb="81" eb="82">
      <t>モト</t>
    </rPh>
    <rPh sb="85" eb="88">
      <t>ロウキュウカ</t>
    </rPh>
    <rPh sb="90" eb="92">
      <t>カンロ</t>
    </rPh>
    <rPh sb="93" eb="95">
      <t>ハアク</t>
    </rPh>
    <rPh sb="95" eb="96">
      <t>オヨ</t>
    </rPh>
    <rPh sb="97" eb="100">
      <t>ケイカクテキ</t>
    </rPh>
    <rPh sb="101" eb="103">
      <t>カンロ</t>
    </rPh>
    <rPh sb="104" eb="106">
      <t>コウシン</t>
    </rPh>
    <rPh sb="107" eb="108">
      <t>オコナ</t>
    </rPh>
    <rPh sb="112" eb="114">
      <t>ヒツヨウ</t>
    </rPh>
    <rPh sb="120" eb="122">
      <t>カンロ</t>
    </rPh>
    <rPh sb="122" eb="124">
      <t>コウシン</t>
    </rPh>
    <rPh sb="124" eb="125">
      <t>リツ</t>
    </rPh>
    <rPh sb="131" eb="133">
      <t>ネンド</t>
    </rPh>
    <rPh sb="136" eb="138">
      <t>コウシン</t>
    </rPh>
    <rPh sb="138" eb="139">
      <t>リツ</t>
    </rPh>
    <rPh sb="148" eb="150">
      <t>コウシン</t>
    </rPh>
    <rPh sb="150" eb="152">
      <t>ジギョウ</t>
    </rPh>
    <rPh sb="153" eb="155">
      <t>ヘイジュン</t>
    </rPh>
    <rPh sb="155" eb="156">
      <t>カ</t>
    </rPh>
    <rPh sb="157" eb="159">
      <t>カダイ</t>
    </rPh>
    <rPh sb="166" eb="168">
      <t>コンゴ</t>
    </rPh>
    <rPh sb="168" eb="170">
      <t>コウシン</t>
    </rPh>
    <rPh sb="170" eb="172">
      <t>ケイカク</t>
    </rPh>
    <rPh sb="173" eb="174">
      <t>モト</t>
    </rPh>
    <rPh sb="176" eb="177">
      <t>カク</t>
    </rPh>
    <rPh sb="177" eb="178">
      <t>ドウ</t>
    </rPh>
    <rPh sb="179" eb="180">
      <t>ソウ</t>
    </rPh>
    <rPh sb="181" eb="184">
      <t>ハイスイカン</t>
    </rPh>
    <rPh sb="185" eb="188">
      <t>ジュウヨウド</t>
    </rPh>
    <rPh sb="189" eb="191">
      <t>タイヨウ</t>
    </rPh>
    <rPh sb="191" eb="193">
      <t>ネンスウ</t>
    </rPh>
    <rPh sb="194" eb="196">
      <t>コウリョ</t>
    </rPh>
    <rPh sb="198" eb="201">
      <t>ケイカクテキ</t>
    </rPh>
    <rPh sb="202" eb="205">
      <t>コウリツテキ</t>
    </rPh>
    <rPh sb="206" eb="208">
      <t>コウシン</t>
    </rPh>
    <rPh sb="209" eb="210">
      <t>オコナ</t>
    </rPh>
    <rPh sb="214" eb="216">
      <t>ヒツヨウ</t>
    </rPh>
    <phoneticPr fontId="4"/>
  </si>
  <si>
    <t>　水道事業経営の健全性としては，現在までのところおおむね良好であるといえるが，今後人口減少が見込まれている状況等を勘案すると，経常収支比率，有収率，管路更新率の低さなどが将来の事業経営に影響を与える恐れがあるため，経営戦略等の中長期的な経営計画による事業運営に今後も取り組んでいく。
　具体的には，管路更新計画や施設更新計画等による計画的な施設の更新及び経営戦略に基づく更新需要の予測，財務状況の把握・改善を行いながら，適切な情報開示に努めるなど議会や市民への説明責任を果たしつつ，適切な水道料金体系の確立などの持続可能な水道事業運営に今後努めていく必要がある。</t>
    <rPh sb="1" eb="3">
      <t>スイドウ</t>
    </rPh>
    <rPh sb="3" eb="5">
      <t>ジギョウ</t>
    </rPh>
    <rPh sb="5" eb="7">
      <t>ケイエイ</t>
    </rPh>
    <rPh sb="8" eb="11">
      <t>ケンゼンセイ</t>
    </rPh>
    <rPh sb="16" eb="18">
      <t>ゲンザイ</t>
    </rPh>
    <rPh sb="28" eb="30">
      <t>リョウコウ</t>
    </rPh>
    <rPh sb="39" eb="41">
      <t>コンゴ</t>
    </rPh>
    <rPh sb="41" eb="43">
      <t>ジンコウ</t>
    </rPh>
    <rPh sb="43" eb="45">
      <t>ゲンショウ</t>
    </rPh>
    <rPh sb="46" eb="48">
      <t>ミコ</t>
    </rPh>
    <rPh sb="53" eb="55">
      <t>ジョウキョウ</t>
    </rPh>
    <rPh sb="55" eb="56">
      <t>トウ</t>
    </rPh>
    <rPh sb="57" eb="59">
      <t>カンアン</t>
    </rPh>
    <rPh sb="63" eb="65">
      <t>ケイジョウ</t>
    </rPh>
    <rPh sb="65" eb="67">
      <t>シュウシ</t>
    </rPh>
    <rPh sb="67" eb="69">
      <t>ヒリツ</t>
    </rPh>
    <rPh sb="70" eb="73">
      <t>ユウシュウリツ</t>
    </rPh>
    <rPh sb="74" eb="76">
      <t>カンロ</t>
    </rPh>
    <rPh sb="76" eb="78">
      <t>コウシン</t>
    </rPh>
    <rPh sb="78" eb="79">
      <t>リツ</t>
    </rPh>
    <rPh sb="80" eb="81">
      <t>ヒク</t>
    </rPh>
    <rPh sb="85" eb="87">
      <t>ショウライ</t>
    </rPh>
    <rPh sb="88" eb="90">
      <t>ジギョウ</t>
    </rPh>
    <rPh sb="90" eb="92">
      <t>ケイエイ</t>
    </rPh>
    <rPh sb="93" eb="95">
      <t>エイキョウ</t>
    </rPh>
    <rPh sb="96" eb="97">
      <t>アタ</t>
    </rPh>
    <rPh sb="99" eb="100">
      <t>オソ</t>
    </rPh>
    <rPh sb="113" eb="117">
      <t>チュウチョウキテキ</t>
    </rPh>
    <rPh sb="118" eb="120">
      <t>ケイエイ</t>
    </rPh>
    <rPh sb="120" eb="122">
      <t>ケイカク</t>
    </rPh>
    <rPh sb="125" eb="127">
      <t>ジギョウ</t>
    </rPh>
    <rPh sb="127" eb="129">
      <t>ウンエイ</t>
    </rPh>
    <rPh sb="130" eb="132">
      <t>コンゴ</t>
    </rPh>
    <rPh sb="133" eb="134">
      <t>ト</t>
    </rPh>
    <rPh sb="135" eb="136">
      <t>ク</t>
    </rPh>
    <rPh sb="143" eb="146">
      <t>グタイテキ</t>
    </rPh>
    <rPh sb="149" eb="151">
      <t>カンロ</t>
    </rPh>
    <rPh sb="151" eb="153">
      <t>コウシン</t>
    </rPh>
    <rPh sb="153" eb="155">
      <t>ケイカク</t>
    </rPh>
    <rPh sb="156" eb="158">
      <t>シセツ</t>
    </rPh>
    <rPh sb="158" eb="160">
      <t>コウシン</t>
    </rPh>
    <rPh sb="160" eb="162">
      <t>ケイカク</t>
    </rPh>
    <rPh sb="162" eb="163">
      <t>トウ</t>
    </rPh>
    <rPh sb="166" eb="169">
      <t>ケイカクテキ</t>
    </rPh>
    <rPh sb="170" eb="172">
      <t>シセツ</t>
    </rPh>
    <rPh sb="173" eb="175">
      <t>コウシン</t>
    </rPh>
    <rPh sb="175" eb="176">
      <t>オヨ</t>
    </rPh>
    <rPh sb="177" eb="179">
      <t>ケイエイ</t>
    </rPh>
    <rPh sb="179" eb="181">
      <t>センリャク</t>
    </rPh>
    <rPh sb="182" eb="183">
      <t>モト</t>
    </rPh>
    <rPh sb="193" eb="195">
      <t>ザイム</t>
    </rPh>
    <rPh sb="195" eb="197">
      <t>ジョウキョウ</t>
    </rPh>
    <rPh sb="198" eb="200">
      <t>ハアク</t>
    </rPh>
    <rPh sb="201" eb="203">
      <t>カイゼン</t>
    </rPh>
    <rPh sb="204" eb="205">
      <t>オコナ</t>
    </rPh>
    <rPh sb="210" eb="212">
      <t>テキセツ</t>
    </rPh>
    <rPh sb="213" eb="215">
      <t>ジョウホウ</t>
    </rPh>
    <rPh sb="215" eb="217">
      <t>カイジ</t>
    </rPh>
    <rPh sb="218" eb="219">
      <t>ツト</t>
    </rPh>
    <rPh sb="223" eb="225">
      <t>ギカイ</t>
    </rPh>
    <rPh sb="226" eb="228">
      <t>シミン</t>
    </rPh>
    <rPh sb="230" eb="232">
      <t>セツメイ</t>
    </rPh>
    <rPh sb="232" eb="234">
      <t>セキニン</t>
    </rPh>
    <rPh sb="235" eb="236">
      <t>ハ</t>
    </rPh>
    <rPh sb="241" eb="243">
      <t>テキセツ</t>
    </rPh>
    <rPh sb="244" eb="246">
      <t>スイドウ</t>
    </rPh>
    <rPh sb="246" eb="248">
      <t>リョウキン</t>
    </rPh>
    <rPh sb="248" eb="250">
      <t>タイケイ</t>
    </rPh>
    <rPh sb="251" eb="253">
      <t>カクリツ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</si>
</sst>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0.05</c:v>
                </c:pt>
                <c:pt idx="3" formatCode="#,##0.00;&quot;△&quot;#,##0.00;&quot;-&quot;">
                  <c:v>1.64</c:v>
                </c:pt>
                <c:pt idx="4" formatCode="#,##0.00;&quot;△&quot;#,##0.00;&quot;-&quot;">
                  <c:v>0.06</c:v>
                </c:pt>
              </c:numCache>
            </c:numRef>
          </c:val>
          <c:extLst>
            <c:ext xmlns:c16="http://schemas.microsoft.com/office/drawing/2014/chart" uri="{C3380CC4-5D6E-409C-BE32-E72D297353CC}">
              <c16:uniqueId val="{00000000-6CAD-4603-B768-6BB13541D3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6CAD-4603-B768-6BB13541D3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110.1</c:v>
                </c:pt>
                <c:pt idx="1">
                  <c:v>109.47</c:v>
                </c:pt>
                <c:pt idx="2">
                  <c:v>101.64</c:v>
                </c:pt>
                <c:pt idx="3">
                  <c:v>108.64</c:v>
                </c:pt>
                <c:pt idx="4">
                  <c:v>107.3</c:v>
                </c:pt>
              </c:numCache>
            </c:numRef>
          </c:val>
          <c:extLst>
            <c:ext xmlns:c16="http://schemas.microsoft.com/office/drawing/2014/chart" uri="{C3380CC4-5D6E-409C-BE32-E72D297353CC}">
              <c16:uniqueId val="{00000000-D18A-4416-8767-3FD9EA930E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D18A-4416-8767-3FD9EA930E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47.42</c:v>
                </c:pt>
                <c:pt idx="1">
                  <c:v>46.89</c:v>
                </c:pt>
                <c:pt idx="2">
                  <c:v>41.97</c:v>
                </c:pt>
                <c:pt idx="3">
                  <c:v>43.28</c:v>
                </c:pt>
                <c:pt idx="4">
                  <c:v>44.61</c:v>
                </c:pt>
              </c:numCache>
            </c:numRef>
          </c:val>
          <c:extLst>
            <c:ext xmlns:c16="http://schemas.microsoft.com/office/drawing/2014/chart" uri="{C3380CC4-5D6E-409C-BE32-E72D297353CC}">
              <c16:uniqueId val="{00000000-53B9-4682-B4B4-279559BDEA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53B9-4682-B4B4-279559BDEA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1.97</c:v>
                </c:pt>
                <c:pt idx="1">
                  <c:v>1.96</c:v>
                </c:pt>
                <c:pt idx="2">
                  <c:v>12.15</c:v>
                </c:pt>
                <c:pt idx="3">
                  <c:v>13.08</c:v>
                </c:pt>
                <c:pt idx="4">
                  <c:v>16.399999999999999</c:v>
                </c:pt>
              </c:numCache>
            </c:numRef>
          </c:val>
          <c:extLst>
            <c:ext xmlns:c16="http://schemas.microsoft.com/office/drawing/2014/chart" uri="{C3380CC4-5D6E-409C-BE32-E72D297353CC}">
              <c16:uniqueId val="{00000000-1083-43DD-A2C7-8560CF6DF0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1083-43DD-A2C7-8560CF6DF0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83-4BAD-9F8F-36D0AD9DE74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B483-4BAD-9F8F-36D0AD9DE74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1428.54</c:v>
                </c:pt>
                <c:pt idx="1">
                  <c:v>1212.27</c:v>
                </c:pt>
                <c:pt idx="2">
                  <c:v>1102.94</c:v>
                </c:pt>
                <c:pt idx="3">
                  <c:v>1250.32</c:v>
                </c:pt>
                <c:pt idx="4">
                  <c:v>1012.79</c:v>
                </c:pt>
              </c:numCache>
            </c:numRef>
          </c:val>
          <c:extLst>
            <c:ext xmlns:c16="http://schemas.microsoft.com/office/drawing/2014/chart" uri="{C3380CC4-5D6E-409C-BE32-E72D297353CC}">
              <c16:uniqueId val="{00000000-11FB-4776-BBE0-E45D7C1FB4F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11FB-4776-BBE0-E45D7C1FB4F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267.85000000000002</c:v>
                </c:pt>
                <c:pt idx="1">
                  <c:v>307.12</c:v>
                </c:pt>
                <c:pt idx="2">
                  <c:v>318.23</c:v>
                </c:pt>
                <c:pt idx="3">
                  <c:v>336.38</c:v>
                </c:pt>
                <c:pt idx="4">
                  <c:v>368.45</c:v>
                </c:pt>
              </c:numCache>
            </c:numRef>
          </c:val>
          <c:extLst>
            <c:ext xmlns:c16="http://schemas.microsoft.com/office/drawing/2014/chart" uri="{C3380CC4-5D6E-409C-BE32-E72D297353CC}">
              <c16:uniqueId val="{00000000-D1E2-44D1-B979-C059C5BFD5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D1E2-44D1-B979-C059C5BFD5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96.97</c:v>
                </c:pt>
                <c:pt idx="1">
                  <c:v>97.79</c:v>
                </c:pt>
                <c:pt idx="2">
                  <c:v>89.02</c:v>
                </c:pt>
                <c:pt idx="3">
                  <c:v>95.12</c:v>
                </c:pt>
                <c:pt idx="4">
                  <c:v>93.78</c:v>
                </c:pt>
              </c:numCache>
            </c:numRef>
          </c:val>
          <c:extLst>
            <c:ext xmlns:c16="http://schemas.microsoft.com/office/drawing/2014/chart" uri="{C3380CC4-5D6E-409C-BE32-E72D297353CC}">
              <c16:uniqueId val="{00000000-F248-4EB2-A9E6-CE66C1E46C7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F248-4EB2-A9E6-CE66C1E46C7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170.85</c:v>
                </c:pt>
                <c:pt idx="1">
                  <c:v>173.29</c:v>
                </c:pt>
                <c:pt idx="2">
                  <c:v>191.31</c:v>
                </c:pt>
                <c:pt idx="3">
                  <c:v>179.82</c:v>
                </c:pt>
                <c:pt idx="4">
                  <c:v>181.73</c:v>
                </c:pt>
              </c:numCache>
            </c:numRef>
          </c:val>
          <c:extLst>
            <c:ext xmlns:c16="http://schemas.microsoft.com/office/drawing/2014/chart" uri="{C3380CC4-5D6E-409C-BE32-E72D297353CC}">
              <c16:uniqueId val="{00000000-D203-431D-8DBC-3A20AABA8A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D203-431D-8DBC-3A20AABA8A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65.260000000000005</c:v>
                </c:pt>
                <c:pt idx="1">
                  <c:v>69.2</c:v>
                </c:pt>
                <c:pt idx="2">
                  <c:v>66.680000000000007</c:v>
                </c:pt>
                <c:pt idx="3">
                  <c:v>74.599999999999994</c:v>
                </c:pt>
                <c:pt idx="4">
                  <c:v>75.67</c:v>
                </c:pt>
              </c:numCache>
            </c:numRef>
          </c:val>
          <c:extLst>
            <c:ext xmlns:c16="http://schemas.microsoft.com/office/drawing/2014/chart" uri="{C3380CC4-5D6E-409C-BE32-E72D297353CC}">
              <c16:uniqueId val="{00000000-5594-420E-AF71-73BCEB58B8B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5594-420E-AF71-73BCEB58B8B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84.47</c:v>
                </c:pt>
                <c:pt idx="1">
                  <c:v>78.55</c:v>
                </c:pt>
                <c:pt idx="2">
                  <c:v>80.19</c:v>
                </c:pt>
                <c:pt idx="3">
                  <c:v>82.98</c:v>
                </c:pt>
                <c:pt idx="4">
                  <c:v>82.44</c:v>
                </c:pt>
              </c:numCache>
            </c:numRef>
          </c:val>
          <c:extLst>
            <c:ext xmlns:c16="http://schemas.microsoft.com/office/drawing/2014/chart" uri="{C3380CC4-5D6E-409C-BE32-E72D297353CC}">
              <c16:uniqueId val="{00000000-9455-46DD-A074-AF1AC98FEE0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9455-46DD-A074-AF1AC98FEE0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奄美市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42622</v>
      </c>
      <c r="AM8" s="61"/>
      <c r="AN8" s="61"/>
      <c r="AO8" s="61"/>
      <c r="AP8" s="61"/>
      <c r="AQ8" s="61"/>
      <c r="AR8" s="61"/>
      <c r="AS8" s="61"/>
      <c r="AT8" s="52">
        <f>データ!$S$6</f>
        <v>308.33</v>
      </c>
      <c r="AU8" s="53"/>
      <c r="AV8" s="53"/>
      <c r="AW8" s="53"/>
      <c r="AX8" s="53"/>
      <c r="AY8" s="53"/>
      <c r="AZ8" s="53"/>
      <c r="BA8" s="53"/>
      <c r="BB8" s="54">
        <f>データ!$T$6</f>
        <v>138.24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79.260000000000005</v>
      </c>
      <c r="J10" s="53"/>
      <c r="K10" s="53"/>
      <c r="L10" s="53"/>
      <c r="M10" s="53"/>
      <c r="N10" s="53"/>
      <c r="O10" s="64"/>
      <c r="P10" s="54">
        <f>データ!$P$6</f>
        <v>99.73</v>
      </c>
      <c r="Q10" s="54"/>
      <c r="R10" s="54"/>
      <c r="S10" s="54"/>
      <c r="T10" s="54"/>
      <c r="U10" s="54"/>
      <c r="V10" s="54"/>
      <c r="W10" s="61">
        <f>データ!$Q$6</f>
        <v>2882</v>
      </c>
      <c r="X10" s="61"/>
      <c r="Y10" s="61"/>
      <c r="Z10" s="61"/>
      <c r="AA10" s="61"/>
      <c r="AB10" s="61"/>
      <c r="AC10" s="61"/>
      <c r="AD10" s="2"/>
      <c r="AE10" s="2"/>
      <c r="AF10" s="2"/>
      <c r="AG10" s="2"/>
      <c r="AH10" s="4"/>
      <c r="AI10" s="4"/>
      <c r="AJ10" s="4"/>
      <c r="AK10" s="4"/>
      <c r="AL10" s="61">
        <f>データ!$U$6</f>
        <v>41857</v>
      </c>
      <c r="AM10" s="61"/>
      <c r="AN10" s="61"/>
      <c r="AO10" s="61"/>
      <c r="AP10" s="61"/>
      <c r="AQ10" s="61"/>
      <c r="AR10" s="61"/>
      <c r="AS10" s="61"/>
      <c r="AT10" s="52">
        <f>データ!$V$6</f>
        <v>40.1</v>
      </c>
      <c r="AU10" s="53"/>
      <c r="AV10" s="53"/>
      <c r="AW10" s="53"/>
      <c r="AX10" s="53"/>
      <c r="AY10" s="53"/>
      <c r="AZ10" s="53"/>
      <c r="BA10" s="53"/>
      <c r="BB10" s="54">
        <f>データ!$W$6</f>
        <v>1043.82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mqtoyIVIMCEGcGEGLxudmsG1EUXX+U6taVZUwHf5LHntD/iMHz49GuWrtTh4XzCBlFsliL05ALDZm21pqiBmQ==" saltValue="RMSqAnIzy6enule6RPJYC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462225</v>
      </c>
      <c r="D6" s="34">
        <f t="shared" si="3"/>
        <v>46</v>
      </c>
      <c r="E6" s="34">
        <f t="shared" si="3"/>
        <v>1</v>
      </c>
      <c r="F6" s="34">
        <f t="shared" si="3"/>
        <v>0</v>
      </c>
      <c r="G6" s="34">
        <f t="shared" si="3"/>
        <v>1</v>
      </c>
      <c r="H6" s="34" t="str">
        <f t="shared" si="3"/>
        <v>鹿児島県　奄美市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79.260000000000005</v>
      </c>
      <c r="P6" s="35">
        <f t="shared" si="3"/>
        <v>99.73</v>
      </c>
      <c r="Q6" s="35">
        <f t="shared" si="3"/>
        <v>2882</v>
      </c>
      <c r="R6" s="35">
        <f t="shared" si="3"/>
        <v>42622</v>
      </c>
      <c r="S6" s="35">
        <f t="shared" si="3"/>
        <v>308.33</v>
      </c>
      <c r="T6" s="35">
        <f t="shared" si="3"/>
        <v>138.24</v>
      </c>
      <c r="U6" s="35">
        <f t="shared" si="3"/>
        <v>41857</v>
      </c>
      <c r="V6" s="35">
        <f t="shared" si="3"/>
        <v>40.1</v>
      </c>
      <c r="W6" s="35">
        <f t="shared" si="3"/>
        <v>1043.82</v>
      </c>
      <c r="X6" s="36">
        <f>IF(X7="",NA(),X7)</f>
        <v>110.1</v>
      </c>
      <c r="Y6" s="36">
        <f t="shared" ref="Y6:AG6" si="4">IF(Y7="",NA(),Y7)</f>
        <v>109.47</v>
      </c>
      <c r="Z6" s="36">
        <f t="shared" si="4"/>
        <v>101.64</v>
      </c>
      <c r="AA6" s="36">
        <f t="shared" si="4"/>
        <v>108.64</v>
      </c>
      <c r="AB6" s="36">
        <f t="shared" si="4"/>
        <v>107.3</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1428.54</v>
      </c>
      <c r="AU6" s="36">
        <f t="shared" ref="AU6:BC6" si="6">IF(AU7="",NA(),AU7)</f>
        <v>1212.27</v>
      </c>
      <c r="AV6" s="36">
        <f t="shared" si="6"/>
        <v>1102.94</v>
      </c>
      <c r="AW6" s="36">
        <f t="shared" si="6"/>
        <v>1250.32</v>
      </c>
      <c r="AX6" s="36">
        <f t="shared" si="6"/>
        <v>1012.79</v>
      </c>
      <c r="AY6" s="36">
        <f t="shared" si="6"/>
        <v>377.63</v>
      </c>
      <c r="AZ6" s="36">
        <f t="shared" si="6"/>
        <v>357.34</v>
      </c>
      <c r="BA6" s="36">
        <f t="shared" si="6"/>
        <v>366.03</v>
      </c>
      <c r="BB6" s="36">
        <f t="shared" si="6"/>
        <v>365.18</v>
      </c>
      <c r="BC6" s="36">
        <f t="shared" si="6"/>
        <v>327.77</v>
      </c>
      <c r="BD6" s="35" t="str">
        <f>IF(BD7="","",IF(BD7="-","【-】","【"&amp;SUBSTITUTE(TEXT(BD7,"#,##0.00"),"-","△")&amp;"】"))</f>
        <v>【260.31】</v>
      </c>
      <c r="BE6" s="36">
        <f>IF(BE7="",NA(),BE7)</f>
        <v>267.85000000000002</v>
      </c>
      <c r="BF6" s="36">
        <f t="shared" ref="BF6:BN6" si="7">IF(BF7="",NA(),BF7)</f>
        <v>307.12</v>
      </c>
      <c r="BG6" s="36">
        <f t="shared" si="7"/>
        <v>318.23</v>
      </c>
      <c r="BH6" s="36">
        <f t="shared" si="7"/>
        <v>336.38</v>
      </c>
      <c r="BI6" s="36">
        <f t="shared" si="7"/>
        <v>368.45</v>
      </c>
      <c r="BJ6" s="36">
        <f t="shared" si="7"/>
        <v>364.71</v>
      </c>
      <c r="BK6" s="36">
        <f t="shared" si="7"/>
        <v>373.69</v>
      </c>
      <c r="BL6" s="36">
        <f t="shared" si="7"/>
        <v>370.12</v>
      </c>
      <c r="BM6" s="36">
        <f t="shared" si="7"/>
        <v>371.65</v>
      </c>
      <c r="BN6" s="36">
        <f t="shared" si="7"/>
        <v>397.1</v>
      </c>
      <c r="BO6" s="35" t="str">
        <f>IF(BO7="","",IF(BO7="-","【-】","【"&amp;SUBSTITUTE(TEXT(BO7,"#,##0.00"),"-","△")&amp;"】"))</f>
        <v>【275.67】</v>
      </c>
      <c r="BP6" s="36">
        <f>IF(BP7="",NA(),BP7)</f>
        <v>96.97</v>
      </c>
      <c r="BQ6" s="36">
        <f t="shared" ref="BQ6:BY6" si="8">IF(BQ7="",NA(),BQ7)</f>
        <v>97.79</v>
      </c>
      <c r="BR6" s="36">
        <f t="shared" si="8"/>
        <v>89.02</v>
      </c>
      <c r="BS6" s="36">
        <f t="shared" si="8"/>
        <v>95.12</v>
      </c>
      <c r="BT6" s="36">
        <f t="shared" si="8"/>
        <v>93.78</v>
      </c>
      <c r="BU6" s="36">
        <f t="shared" si="8"/>
        <v>100.65</v>
      </c>
      <c r="BV6" s="36">
        <f t="shared" si="8"/>
        <v>99.87</v>
      </c>
      <c r="BW6" s="36">
        <f t="shared" si="8"/>
        <v>100.42</v>
      </c>
      <c r="BX6" s="36">
        <f t="shared" si="8"/>
        <v>98.77</v>
      </c>
      <c r="BY6" s="36">
        <f t="shared" si="8"/>
        <v>95.79</v>
      </c>
      <c r="BZ6" s="35" t="str">
        <f>IF(BZ7="","",IF(BZ7="-","【-】","【"&amp;SUBSTITUTE(TEXT(BZ7,"#,##0.00"),"-","△")&amp;"】"))</f>
        <v>【100.05】</v>
      </c>
      <c r="CA6" s="36">
        <f>IF(CA7="",NA(),CA7)</f>
        <v>170.85</v>
      </c>
      <c r="CB6" s="36">
        <f t="shared" ref="CB6:CJ6" si="9">IF(CB7="",NA(),CB7)</f>
        <v>173.29</v>
      </c>
      <c r="CC6" s="36">
        <f t="shared" si="9"/>
        <v>191.31</v>
      </c>
      <c r="CD6" s="36">
        <f t="shared" si="9"/>
        <v>179.82</v>
      </c>
      <c r="CE6" s="36">
        <f t="shared" si="9"/>
        <v>181.73</v>
      </c>
      <c r="CF6" s="36">
        <f t="shared" si="9"/>
        <v>170.19</v>
      </c>
      <c r="CG6" s="36">
        <f t="shared" si="9"/>
        <v>171.81</v>
      </c>
      <c r="CH6" s="36">
        <f t="shared" si="9"/>
        <v>171.67</v>
      </c>
      <c r="CI6" s="36">
        <f t="shared" si="9"/>
        <v>173.67</v>
      </c>
      <c r="CJ6" s="36">
        <f t="shared" si="9"/>
        <v>171.13</v>
      </c>
      <c r="CK6" s="35" t="str">
        <f>IF(CK7="","",IF(CK7="-","【-】","【"&amp;SUBSTITUTE(TEXT(CK7,"#,##0.00"),"-","△")&amp;"】"))</f>
        <v>【166.40】</v>
      </c>
      <c r="CL6" s="36">
        <f>IF(CL7="",NA(),CL7)</f>
        <v>65.260000000000005</v>
      </c>
      <c r="CM6" s="36">
        <f t="shared" ref="CM6:CU6" si="10">IF(CM7="",NA(),CM7)</f>
        <v>69.2</v>
      </c>
      <c r="CN6" s="36">
        <f t="shared" si="10"/>
        <v>66.680000000000007</v>
      </c>
      <c r="CO6" s="36">
        <f t="shared" si="10"/>
        <v>74.599999999999994</v>
      </c>
      <c r="CP6" s="36">
        <f t="shared" si="10"/>
        <v>75.67</v>
      </c>
      <c r="CQ6" s="36">
        <f t="shared" si="10"/>
        <v>59.01</v>
      </c>
      <c r="CR6" s="36">
        <f t="shared" si="10"/>
        <v>60.03</v>
      </c>
      <c r="CS6" s="36">
        <f t="shared" si="10"/>
        <v>59.74</v>
      </c>
      <c r="CT6" s="36">
        <f t="shared" si="10"/>
        <v>59.67</v>
      </c>
      <c r="CU6" s="36">
        <f t="shared" si="10"/>
        <v>60.12</v>
      </c>
      <c r="CV6" s="35" t="str">
        <f>IF(CV7="","",IF(CV7="-","【-】","【"&amp;SUBSTITUTE(TEXT(CV7,"#,##0.00"),"-","△")&amp;"】"))</f>
        <v>【60.69】</v>
      </c>
      <c r="CW6" s="36">
        <f>IF(CW7="",NA(),CW7)</f>
        <v>84.47</v>
      </c>
      <c r="CX6" s="36">
        <f t="shared" ref="CX6:DF6" si="11">IF(CX7="",NA(),CX7)</f>
        <v>78.55</v>
      </c>
      <c r="CY6" s="36">
        <f t="shared" si="11"/>
        <v>80.19</v>
      </c>
      <c r="CZ6" s="36">
        <f t="shared" si="11"/>
        <v>82.98</v>
      </c>
      <c r="DA6" s="36">
        <f t="shared" si="11"/>
        <v>82.44</v>
      </c>
      <c r="DB6" s="36">
        <f t="shared" si="11"/>
        <v>85.37</v>
      </c>
      <c r="DC6" s="36">
        <f t="shared" si="11"/>
        <v>84.81</v>
      </c>
      <c r="DD6" s="36">
        <f t="shared" si="11"/>
        <v>84.8</v>
      </c>
      <c r="DE6" s="36">
        <f t="shared" si="11"/>
        <v>84.6</v>
      </c>
      <c r="DF6" s="36">
        <f t="shared" si="11"/>
        <v>84.24</v>
      </c>
      <c r="DG6" s="35" t="str">
        <f>IF(DG7="","",IF(DG7="-","【-】","【"&amp;SUBSTITUTE(TEXT(DG7,"#,##0.00"),"-","△")&amp;"】"))</f>
        <v>【89.82】</v>
      </c>
      <c r="DH6" s="36">
        <f>IF(DH7="",NA(),DH7)</f>
        <v>47.42</v>
      </c>
      <c r="DI6" s="36">
        <f t="shared" ref="DI6:DQ6" si="12">IF(DI7="",NA(),DI7)</f>
        <v>46.89</v>
      </c>
      <c r="DJ6" s="36">
        <f t="shared" si="12"/>
        <v>41.97</v>
      </c>
      <c r="DK6" s="36">
        <f t="shared" si="12"/>
        <v>43.28</v>
      </c>
      <c r="DL6" s="36">
        <f t="shared" si="12"/>
        <v>44.61</v>
      </c>
      <c r="DM6" s="36">
        <f t="shared" si="12"/>
        <v>46.9</v>
      </c>
      <c r="DN6" s="36">
        <f t="shared" si="12"/>
        <v>47.28</v>
      </c>
      <c r="DO6" s="36">
        <f t="shared" si="12"/>
        <v>47.66</v>
      </c>
      <c r="DP6" s="36">
        <f t="shared" si="12"/>
        <v>48.17</v>
      </c>
      <c r="DQ6" s="36">
        <f t="shared" si="12"/>
        <v>48.83</v>
      </c>
      <c r="DR6" s="35" t="str">
        <f>IF(DR7="","",IF(DR7="-","【-】","【"&amp;SUBSTITUTE(TEXT(DR7,"#,##0.00"),"-","△")&amp;"】"))</f>
        <v>【50.19】</v>
      </c>
      <c r="DS6" s="36">
        <f>IF(DS7="",NA(),DS7)</f>
        <v>1.97</v>
      </c>
      <c r="DT6" s="36">
        <f t="shared" ref="DT6:EB6" si="13">IF(DT7="",NA(),DT7)</f>
        <v>1.96</v>
      </c>
      <c r="DU6" s="36">
        <f t="shared" si="13"/>
        <v>12.15</v>
      </c>
      <c r="DV6" s="36">
        <f t="shared" si="13"/>
        <v>13.08</v>
      </c>
      <c r="DW6" s="36">
        <f t="shared" si="13"/>
        <v>16.399999999999999</v>
      </c>
      <c r="DX6" s="36">
        <f t="shared" si="13"/>
        <v>12.03</v>
      </c>
      <c r="DY6" s="36">
        <f t="shared" si="13"/>
        <v>12.19</v>
      </c>
      <c r="DZ6" s="36">
        <f t="shared" si="13"/>
        <v>15.1</v>
      </c>
      <c r="EA6" s="36">
        <f t="shared" si="13"/>
        <v>17.12</v>
      </c>
      <c r="EB6" s="36">
        <f t="shared" si="13"/>
        <v>18.18</v>
      </c>
      <c r="EC6" s="35" t="str">
        <f>IF(EC7="","",IF(EC7="-","【-】","【"&amp;SUBSTITUTE(TEXT(EC7,"#,##0.00"),"-","△")&amp;"】"))</f>
        <v>【20.63】</v>
      </c>
      <c r="ED6" s="35">
        <f>IF(ED7="",NA(),ED7)</f>
        <v>0</v>
      </c>
      <c r="EE6" s="35">
        <f t="shared" ref="EE6:EM6" si="14">IF(EE7="",NA(),EE7)</f>
        <v>0</v>
      </c>
      <c r="EF6" s="36">
        <f t="shared" si="14"/>
        <v>0.05</v>
      </c>
      <c r="EG6" s="36">
        <f t="shared" si="14"/>
        <v>1.64</v>
      </c>
      <c r="EH6" s="36">
        <f t="shared" si="14"/>
        <v>0.06</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462225</v>
      </c>
      <c r="D7" s="38">
        <v>46</v>
      </c>
      <c r="E7" s="38">
        <v>1</v>
      </c>
      <c r="F7" s="38">
        <v>0</v>
      </c>
      <c r="G7" s="38">
        <v>1</v>
      </c>
      <c r="H7" s="38" t="s">
        <v>93</v>
      </c>
      <c r="I7" s="38" t="s">
        <v>94</v>
      </c>
      <c r="J7" s="38" t="s">
        <v>95</v>
      </c>
      <c r="K7" s="38" t="s">
        <v>96</v>
      </c>
      <c r="L7" s="38" t="s">
        <v>97</v>
      </c>
      <c r="M7" s="38" t="s">
        <v>98</v>
      </c>
      <c r="N7" s="39" t="s">
        <v>99</v>
      </c>
      <c r="O7" s="39">
        <v>79.260000000000005</v>
      </c>
      <c r="P7" s="39">
        <v>99.73</v>
      </c>
      <c r="Q7" s="39">
        <v>2882</v>
      </c>
      <c r="R7" s="39">
        <v>42622</v>
      </c>
      <c r="S7" s="39">
        <v>308.33</v>
      </c>
      <c r="T7" s="39">
        <v>138.24</v>
      </c>
      <c r="U7" s="39">
        <v>41857</v>
      </c>
      <c r="V7" s="39">
        <v>40.1</v>
      </c>
      <c r="W7" s="39">
        <v>1043.82</v>
      </c>
      <c r="X7" s="39">
        <v>110.1</v>
      </c>
      <c r="Y7" s="39">
        <v>109.47</v>
      </c>
      <c r="Z7" s="39">
        <v>101.64</v>
      </c>
      <c r="AA7" s="39">
        <v>108.64</v>
      </c>
      <c r="AB7" s="39">
        <v>107.3</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1428.54</v>
      </c>
      <c r="AU7" s="39">
        <v>1212.27</v>
      </c>
      <c r="AV7" s="39">
        <v>1102.94</v>
      </c>
      <c r="AW7" s="39">
        <v>1250.32</v>
      </c>
      <c r="AX7" s="39">
        <v>1012.79</v>
      </c>
      <c r="AY7" s="39">
        <v>377.63</v>
      </c>
      <c r="AZ7" s="39">
        <v>357.34</v>
      </c>
      <c r="BA7" s="39">
        <v>366.03</v>
      </c>
      <c r="BB7" s="39">
        <v>365.18</v>
      </c>
      <c r="BC7" s="39">
        <v>327.77</v>
      </c>
      <c r="BD7" s="39">
        <v>260.31</v>
      </c>
      <c r="BE7" s="39">
        <v>267.85000000000002</v>
      </c>
      <c r="BF7" s="39">
        <v>307.12</v>
      </c>
      <c r="BG7" s="39">
        <v>318.23</v>
      </c>
      <c r="BH7" s="39">
        <v>336.38</v>
      </c>
      <c r="BI7" s="39">
        <v>368.45</v>
      </c>
      <c r="BJ7" s="39">
        <v>364.71</v>
      </c>
      <c r="BK7" s="39">
        <v>373.69</v>
      </c>
      <c r="BL7" s="39">
        <v>370.12</v>
      </c>
      <c r="BM7" s="39">
        <v>371.65</v>
      </c>
      <c r="BN7" s="39">
        <v>397.1</v>
      </c>
      <c r="BO7" s="39">
        <v>275.67</v>
      </c>
      <c r="BP7" s="39">
        <v>96.97</v>
      </c>
      <c r="BQ7" s="39">
        <v>97.79</v>
      </c>
      <c r="BR7" s="39">
        <v>89.02</v>
      </c>
      <c r="BS7" s="39">
        <v>95.12</v>
      </c>
      <c r="BT7" s="39">
        <v>93.78</v>
      </c>
      <c r="BU7" s="39">
        <v>100.65</v>
      </c>
      <c r="BV7" s="39">
        <v>99.87</v>
      </c>
      <c r="BW7" s="39">
        <v>100.42</v>
      </c>
      <c r="BX7" s="39">
        <v>98.77</v>
      </c>
      <c r="BY7" s="39">
        <v>95.79</v>
      </c>
      <c r="BZ7" s="39">
        <v>100.05</v>
      </c>
      <c r="CA7" s="39">
        <v>170.85</v>
      </c>
      <c r="CB7" s="39">
        <v>173.29</v>
      </c>
      <c r="CC7" s="39">
        <v>191.31</v>
      </c>
      <c r="CD7" s="39">
        <v>179.82</v>
      </c>
      <c r="CE7" s="39">
        <v>181.73</v>
      </c>
      <c r="CF7" s="39">
        <v>170.19</v>
      </c>
      <c r="CG7" s="39">
        <v>171.81</v>
      </c>
      <c r="CH7" s="39">
        <v>171.67</v>
      </c>
      <c r="CI7" s="39">
        <v>173.67</v>
      </c>
      <c r="CJ7" s="39">
        <v>171.13</v>
      </c>
      <c r="CK7" s="39">
        <v>166.4</v>
      </c>
      <c r="CL7" s="39">
        <v>65.260000000000005</v>
      </c>
      <c r="CM7" s="39">
        <v>69.2</v>
      </c>
      <c r="CN7" s="39">
        <v>66.680000000000007</v>
      </c>
      <c r="CO7" s="39">
        <v>74.599999999999994</v>
      </c>
      <c r="CP7" s="39">
        <v>75.67</v>
      </c>
      <c r="CQ7" s="39">
        <v>59.01</v>
      </c>
      <c r="CR7" s="39">
        <v>60.03</v>
      </c>
      <c r="CS7" s="39">
        <v>59.74</v>
      </c>
      <c r="CT7" s="39">
        <v>59.67</v>
      </c>
      <c r="CU7" s="39">
        <v>60.12</v>
      </c>
      <c r="CV7" s="39">
        <v>60.69</v>
      </c>
      <c r="CW7" s="39">
        <v>84.47</v>
      </c>
      <c r="CX7" s="39">
        <v>78.55</v>
      </c>
      <c r="CY7" s="39">
        <v>80.19</v>
      </c>
      <c r="CZ7" s="39">
        <v>82.98</v>
      </c>
      <c r="DA7" s="39">
        <v>82.44</v>
      </c>
      <c r="DB7" s="39">
        <v>85.37</v>
      </c>
      <c r="DC7" s="39">
        <v>84.81</v>
      </c>
      <c r="DD7" s="39">
        <v>84.8</v>
      </c>
      <c r="DE7" s="39">
        <v>84.6</v>
      </c>
      <c r="DF7" s="39">
        <v>84.24</v>
      </c>
      <c r="DG7" s="39">
        <v>89.82</v>
      </c>
      <c r="DH7" s="39">
        <v>47.42</v>
      </c>
      <c r="DI7" s="39">
        <v>46.89</v>
      </c>
      <c r="DJ7" s="39">
        <v>41.97</v>
      </c>
      <c r="DK7" s="39">
        <v>43.28</v>
      </c>
      <c r="DL7" s="39">
        <v>44.61</v>
      </c>
      <c r="DM7" s="39">
        <v>46.9</v>
      </c>
      <c r="DN7" s="39">
        <v>47.28</v>
      </c>
      <c r="DO7" s="39">
        <v>47.66</v>
      </c>
      <c r="DP7" s="39">
        <v>48.17</v>
      </c>
      <c r="DQ7" s="39">
        <v>48.83</v>
      </c>
      <c r="DR7" s="39">
        <v>50.19</v>
      </c>
      <c r="DS7" s="39">
        <v>1.97</v>
      </c>
      <c r="DT7" s="39">
        <v>1.96</v>
      </c>
      <c r="DU7" s="39">
        <v>12.15</v>
      </c>
      <c r="DV7" s="39">
        <v>13.08</v>
      </c>
      <c r="DW7" s="39">
        <v>16.399999999999999</v>
      </c>
      <c r="DX7" s="39">
        <v>12.03</v>
      </c>
      <c r="DY7" s="39">
        <v>12.19</v>
      </c>
      <c r="DZ7" s="39">
        <v>15.1</v>
      </c>
      <c r="EA7" s="39">
        <v>17.12</v>
      </c>
      <c r="EB7" s="39">
        <v>18.18</v>
      </c>
      <c r="EC7" s="39">
        <v>20.63</v>
      </c>
      <c r="ED7" s="39">
        <v>0</v>
      </c>
      <c r="EE7" s="39">
        <v>0</v>
      </c>
      <c r="EF7" s="39">
        <v>0.05</v>
      </c>
      <c r="EG7" s="39">
        <v>1.64</v>
      </c>
      <c r="EH7" s="39">
        <v>0.06</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2021-12-03T06:59:40Z</dcterms:created>
  <dcterms:modified xsi:type="dcterms:W3CDTF">2022-02-09T01:23:00Z</dcterms:modified>
  <cp:category/>
</cp:coreProperties>
</file>