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0_日置市\"/>
    </mc:Choice>
  </mc:AlternateContent>
  <workbookProtection workbookAlgorithmName="SHA-512" workbookHashValue="VFPmgwHxZZsl3bRDnERUsV7rk6oPJvkHuyJVMp2Q9pjQwtEA2rvXWZIsVI4VDMq06QeUOcbNbr4PV4OOf7Tt8Q==" workbookSaltValue="2orzwGTCUG3uKkXdY71b2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<sst xmlns="http://schemas.openxmlformats.org/spreadsheetml/2006/main" count="319" uniqueCount="118">
  <si>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</si>
  <si>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</si>
  <si>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</si>
  <si>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</si>
  <si>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</si>
  <si>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</si>
  <si>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</si>
  <si>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</si>
  <si>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</si>
  <si>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</si>
  <si>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</si>
  <si>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</si>
  <si>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</si>
  <si>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</si>
  <si>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</si>
  <si>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</si>
  <si>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</si>
  <si>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</si>
  <si>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</si>
  <si>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</si>
  <si>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</si>
  <si>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</si>
  <si>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</si>
  <si>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</si>
  <si>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</si>
  <si>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</si>
  <si>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</si>
  <si>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</si>
  <si>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</si>
  <si>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</si>
  <si>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</si>
  <si>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</si>
  <si>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</si>
  <si>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</si>
  <si>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</si>
  <si>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</si>
  <si>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</si>
  <si>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</si>
  <si>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</si>
  <si>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</si>
  <si>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</si>
  <si>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</si>
  <si>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</si>
  <si>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</si>
  <si>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</si>
  <si>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</si>
  <si>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</si>
  <si>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</si>
  <si>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</si>
  <si>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</si>
  <si>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</si>
  <si>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</si>
  <si>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</si>
  <si>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</si>
  <si>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</si>
  <si>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</si>
  <si>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</si>
  <si>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</si>
  <si>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</si>
  <si>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</si>
  <si>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</si>
  <si>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</si>
  <si>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</si>
  <si>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</si>
  <si>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</si>
  <si>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</si>
  <si>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</si>
  <si>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</si>
  <si>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</si>
  <si>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</si>
  <si>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</si>
  <si>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</si>
  <si>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</si>
  <si>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</si>
  <si>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</si>
  <si>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</si>
  <si>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</si>
  <si>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</si>
  <si>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</si>
  <si>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</si>
  <si>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</si>
  <si>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</si>
  <si>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</si>
  <si>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</si>
  <si>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</si>
  <si>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</si>
  <si>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</si>
  <si>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</si>
  <si>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</si>
  <si>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</si>
  <si>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</si>
  <si>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</si>
  <si>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</si>
  <si>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</si>
  <si>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</si>
  <si>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</si>
  <si>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日置市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</si>
  <si>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</si>
  <si>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</si>
  <si>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</si>
  <si>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</si>
  <si>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</si>
  <si>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</si>
  <si>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</si>
  <si>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</si>
  <si>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</si>
  <si>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</si>
  <si>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</si>
  <si>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</si>
  <si>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</si>
  <si>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</si>
  <si>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</si>
  <si>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</si>
  <si>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</si>
  <si>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</si>
  <si>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日置市の公共下水道事業は、昭和63年３月の供用開始から約33年を経過しており、処理場施設については老朽化が進んでいます。また、耐用年数を超過した管渠はありませんが、処理場施設を含む今後の大量更新のピークを迎える為、ストックマネジメント等の計画に基づく施設の更新に取り組む必要がある。
①有形固定資産減価償却率については、企業会計移行初年度で減価償却費も１年度分の計上である為に低い数値となっているが、今後、減価償却を重ねる事により数値が上昇する見込みである。</t>
    <rPh sb="5" eb="7">
      <t>コウキョウ</t>
    </rPh>
    <rPh sb="7" eb="10">
      <t>ゲスイドウ</t>
    </rPh>
    <rPh sb="14" eb="16">
      <t>ショウワ</t>
    </rPh>
    <rPh sb="22" eb="24">
      <t>キョウヨウ</t>
    </rPh>
    <rPh sb="24" eb="26">
      <t>カイシ</t>
    </rPh>
    <rPh sb="28" eb="29">
      <t>ヤク</t>
    </rPh>
    <rPh sb="31" eb="32">
      <t>ネン</t>
    </rPh>
    <rPh sb="33" eb="35">
      <t>ケイカ</t>
    </rPh>
    <rPh sb="40" eb="43">
      <t>ショリジョウ</t>
    </rPh>
    <rPh sb="43" eb="45">
      <t>シセツ</t>
    </rPh>
    <rPh sb="50" eb="53">
      <t>ロウキュウカ</t>
    </rPh>
    <rPh sb="54" eb="55">
      <t>スス</t>
    </rPh>
    <rPh sb="64" eb="66">
      <t>タイヨウ</t>
    </rPh>
    <rPh sb="66" eb="68">
      <t>ネンスウ</t>
    </rPh>
    <rPh sb="69" eb="71">
      <t>チョウカ</t>
    </rPh>
    <rPh sb="73" eb="75">
      <t>カンキョ</t>
    </rPh>
    <rPh sb="83" eb="85">
      <t>ショリ</t>
    </rPh>
    <rPh sb="85" eb="86">
      <t>ジョウ</t>
    </rPh>
    <rPh sb="86" eb="88">
      <t>シセツ</t>
    </rPh>
    <rPh sb="89" eb="90">
      <t>フク</t>
    </rPh>
    <rPh sb="91" eb="93">
      <t>コンゴ</t>
    </rPh>
    <rPh sb="94" eb="96">
      <t>タイリョウ</t>
    </rPh>
    <rPh sb="96" eb="98">
      <t>コウシン</t>
    </rPh>
    <rPh sb="103" eb="104">
      <t>ムカ</t>
    </rPh>
    <rPh sb="106" eb="107">
      <t>タメ</t>
    </rPh>
    <rPh sb="118" eb="119">
      <t>トウ</t>
    </rPh>
    <rPh sb="120" eb="122">
      <t>ケイカク</t>
    </rPh>
    <rPh sb="123" eb="124">
      <t>モト</t>
    </rPh>
    <rPh sb="126" eb="128">
      <t>シセツ</t>
    </rPh>
    <rPh sb="129" eb="131">
      <t>コウシン</t>
    </rPh>
    <rPh sb="132" eb="133">
      <t>ト</t>
    </rPh>
    <rPh sb="134" eb="135">
      <t>ク</t>
    </rPh>
    <rPh sb="136" eb="138">
      <t>ヒツヨウ</t>
    </rPh>
    <rPh sb="145" eb="147">
      <t>ユウケイ</t>
    </rPh>
    <rPh sb="147" eb="149">
      <t>コテイ</t>
    </rPh>
    <rPh sb="149" eb="151">
      <t>シサン</t>
    </rPh>
    <rPh sb="151" eb="153">
      <t>ゲンカ</t>
    </rPh>
    <rPh sb="153" eb="155">
      <t>ショウキャク</t>
    </rPh>
    <rPh sb="155" eb="156">
      <t>リツ</t>
    </rPh>
    <rPh sb="162" eb="164">
      <t>キギョウ</t>
    </rPh>
    <rPh sb="164" eb="166">
      <t>カイケイ</t>
    </rPh>
    <rPh sb="166" eb="168">
      <t>イコウ</t>
    </rPh>
    <rPh sb="168" eb="171">
      <t>ショネンド</t>
    </rPh>
    <rPh sb="172" eb="174">
      <t>ゲンカ</t>
    </rPh>
    <rPh sb="174" eb="176">
      <t>ショウキャク</t>
    </rPh>
    <rPh sb="176" eb="177">
      <t>ヒ</t>
    </rPh>
    <rPh sb="179" eb="181">
      <t>ネンド</t>
    </rPh>
    <rPh sb="181" eb="182">
      <t>ブン</t>
    </rPh>
    <rPh sb="183" eb="185">
      <t>ケイジョウ</t>
    </rPh>
    <rPh sb="188" eb="189">
      <t>タメ</t>
    </rPh>
    <rPh sb="190" eb="191">
      <t>ヒク</t>
    </rPh>
    <rPh sb="192" eb="194">
      <t>スウチ</t>
    </rPh>
    <rPh sb="202" eb="204">
      <t>コンゴ</t>
    </rPh>
    <rPh sb="205" eb="207">
      <t>ゲンカ</t>
    </rPh>
    <rPh sb="207" eb="209">
      <t>ショウキャク</t>
    </rPh>
    <rPh sb="210" eb="211">
      <t>カサ</t>
    </rPh>
    <rPh sb="213" eb="214">
      <t>コト</t>
    </rPh>
    <rPh sb="217" eb="219">
      <t>スウチ</t>
    </rPh>
    <rPh sb="220" eb="222">
      <t>ジョウショウ</t>
    </rPh>
    <rPh sb="224" eb="226">
      <t>ミコ</t>
    </rPh>
    <phoneticPr fontId="4"/>
  </si>
  <si>
    <t>　日置市の公共下水道事業は、令和２年４月に地方公営企業法を適用し、公営企業会計に移行しましたので、前年度比較はありません。
①経常収支比率は134.03％と全国平均値【106.67】や類似団体平均値(106.50)を上回っており、良好な状況であると言える。しかし、一般会計繰入金に依存している状況であり、今後も使用料収入の確保及び経費削減に取り組んでいく必要がある。
②累積欠損金は、発生していない。
③流動比率は、120.71％と全国平均値【67.52】類似団体平均値(55.60)を上回っており、短期的な支払能力については問題ありません。
⑤経費回収率は、汚水処理費に依存度が高い一般会計繰入金が含まれる事により、全国平均値や類似団体平均値を下回る要因と考える。使用料の改定や接続率の向上を図る必要がある。
⑥汚水処理原価について、157.55円と類似団体平均値(176.37)を、やや下回っている状況ではあるが、全国平均値【134.52】と比較すると、汚水処理に係るコストが高い状況である。汚水処理費に係る一般会計繰入金の割合が大きい事も要因の一つである。
⑧水洗化率については、類似団体平均値は上回っているが、全国平均値を下回っている。今後も継続した水洗化の普及啓発活動が必要である。</t>
    <rPh sb="5" eb="7">
      <t>コウキョウ</t>
    </rPh>
    <rPh sb="7" eb="10">
      <t>ゲスイドウ</t>
    </rPh>
    <rPh sb="79" eb="81">
      <t>ゼンコク</t>
    </rPh>
    <rPh sb="81" eb="83">
      <t>ヘイキン</t>
    </rPh>
    <rPh sb="83" eb="84">
      <t>チ</t>
    </rPh>
    <rPh sb="116" eb="118">
      <t>リョウコウ</t>
    </rPh>
    <rPh sb="119" eb="121">
      <t>ジョウキョウ</t>
    </rPh>
    <rPh sb="125" eb="126">
      <t>イ</t>
    </rPh>
    <rPh sb="133" eb="135">
      <t>イッパン</t>
    </rPh>
    <rPh sb="135" eb="137">
      <t>カイケイ</t>
    </rPh>
    <rPh sb="137" eb="139">
      <t>クリイレ</t>
    </rPh>
    <rPh sb="139" eb="140">
      <t>キン</t>
    </rPh>
    <rPh sb="141" eb="143">
      <t>イゾン</t>
    </rPh>
    <rPh sb="147" eb="149">
      <t>ジョウキョウ</t>
    </rPh>
    <rPh sb="153" eb="155">
      <t>コンゴ</t>
    </rPh>
    <rPh sb="156" eb="159">
      <t>シヨウリョウ</t>
    </rPh>
    <rPh sb="159" eb="161">
      <t>シュウニュウ</t>
    </rPh>
    <rPh sb="162" eb="164">
      <t>カクホ</t>
    </rPh>
    <rPh sb="164" eb="165">
      <t>オヨ</t>
    </rPh>
    <rPh sb="166" eb="168">
      <t>ケイヒ</t>
    </rPh>
    <rPh sb="168" eb="170">
      <t>サクゲン</t>
    </rPh>
    <rPh sb="171" eb="172">
      <t>ト</t>
    </rPh>
    <rPh sb="173" eb="174">
      <t>ク</t>
    </rPh>
    <rPh sb="178" eb="180">
      <t>ヒツヨウ</t>
    </rPh>
    <rPh sb="281" eb="283">
      <t>オスイ</t>
    </rPh>
    <rPh sb="283" eb="285">
      <t>ショリ</t>
    </rPh>
    <rPh sb="285" eb="286">
      <t>ヒ</t>
    </rPh>
    <rPh sb="287" eb="289">
      <t>イゾン</t>
    </rPh>
    <rPh sb="289" eb="290">
      <t>ド</t>
    </rPh>
    <rPh sb="291" eb="292">
      <t>タカ</t>
    </rPh>
    <rPh sb="293" eb="295">
      <t>イッパン</t>
    </rPh>
    <rPh sb="295" eb="297">
      <t>カイケイ</t>
    </rPh>
    <rPh sb="297" eb="299">
      <t>クリイレ</t>
    </rPh>
    <rPh sb="299" eb="300">
      <t>キン</t>
    </rPh>
    <rPh sb="301" eb="302">
      <t>フク</t>
    </rPh>
    <rPh sb="305" eb="306">
      <t>コト</t>
    </rPh>
    <rPh sb="310" eb="312">
      <t>ゼンコク</t>
    </rPh>
    <rPh sb="312" eb="315">
      <t>ヘイキンチ</t>
    </rPh>
    <rPh sb="316" eb="318">
      <t>ルイジ</t>
    </rPh>
    <rPh sb="318" eb="320">
      <t>ダンタイ</t>
    </rPh>
    <rPh sb="320" eb="323">
      <t>ヘイキンチ</t>
    </rPh>
    <rPh sb="324" eb="325">
      <t>シタ</t>
    </rPh>
    <rPh sb="325" eb="326">
      <t>マワ</t>
    </rPh>
    <rPh sb="327" eb="329">
      <t>ヨウイン</t>
    </rPh>
    <rPh sb="330" eb="331">
      <t>カンガ</t>
    </rPh>
    <rPh sb="334" eb="337">
      <t>シヨウリョウ</t>
    </rPh>
    <rPh sb="338" eb="340">
      <t>カイテイ</t>
    </rPh>
    <rPh sb="341" eb="343">
      <t>セツゾク</t>
    </rPh>
    <rPh sb="343" eb="344">
      <t>リツ</t>
    </rPh>
    <rPh sb="345" eb="347">
      <t>コウジョウ</t>
    </rPh>
    <rPh sb="348" eb="349">
      <t>ハカ</t>
    </rPh>
    <rPh sb="350" eb="352">
      <t>ヒツヨウ</t>
    </rPh>
    <rPh sb="358" eb="360">
      <t>オスイ</t>
    </rPh>
    <rPh sb="360" eb="362">
      <t>ショリ</t>
    </rPh>
    <rPh sb="362" eb="364">
      <t>ゲンカ</t>
    </rPh>
    <rPh sb="375" eb="376">
      <t>エン</t>
    </rPh>
    <rPh sb="377" eb="379">
      <t>ルイジ</t>
    </rPh>
    <rPh sb="379" eb="381">
      <t>ダンタイ</t>
    </rPh>
    <rPh sb="381" eb="383">
      <t>ヘイキン</t>
    </rPh>
    <rPh sb="383" eb="384">
      <t>チ</t>
    </rPh>
    <rPh sb="396" eb="398">
      <t>シタマワ</t>
    </rPh>
    <rPh sb="402" eb="404">
      <t>ジョウキョウ</t>
    </rPh>
    <rPh sb="410" eb="412">
      <t>ゼンコク</t>
    </rPh>
    <rPh sb="412" eb="415">
      <t>ヘイキンチ</t>
    </rPh>
    <rPh sb="424" eb="426">
      <t>ヒカク</t>
    </rPh>
    <rPh sb="430" eb="432">
      <t>オスイ</t>
    </rPh>
    <rPh sb="432" eb="434">
      <t>ショリ</t>
    </rPh>
    <rPh sb="435" eb="436">
      <t>カカワ</t>
    </rPh>
    <rPh sb="441" eb="442">
      <t>タカ</t>
    </rPh>
    <rPh sb="443" eb="445">
      <t>ジョウキョウ</t>
    </rPh>
    <rPh sb="449" eb="451">
      <t>オスイ</t>
    </rPh>
    <rPh sb="451" eb="453">
      <t>ショリ</t>
    </rPh>
    <rPh sb="453" eb="454">
      <t>ヒ</t>
    </rPh>
    <rPh sb="455" eb="456">
      <t>カカワ</t>
    </rPh>
    <rPh sb="457" eb="459">
      <t>イッパン</t>
    </rPh>
    <rPh sb="459" eb="461">
      <t>カイケイ</t>
    </rPh>
    <rPh sb="461" eb="463">
      <t>クリイレ</t>
    </rPh>
    <rPh sb="463" eb="464">
      <t>キン</t>
    </rPh>
    <rPh sb="465" eb="467">
      <t>ワリアイ</t>
    </rPh>
    <rPh sb="468" eb="469">
      <t>オオ</t>
    </rPh>
    <rPh sb="471" eb="472">
      <t>コト</t>
    </rPh>
    <rPh sb="473" eb="475">
      <t>ヨウイン</t>
    </rPh>
    <rPh sb="476" eb="477">
      <t>ヒト</t>
    </rPh>
    <rPh sb="484" eb="487">
      <t>スイセンカ</t>
    </rPh>
    <rPh sb="487" eb="488">
      <t>リツ</t>
    </rPh>
    <rPh sb="494" eb="496">
      <t>ルイジ</t>
    </rPh>
    <rPh sb="496" eb="498">
      <t>ダンタイ</t>
    </rPh>
    <rPh sb="498" eb="501">
      <t>ヘイキンチ</t>
    </rPh>
    <rPh sb="502" eb="504">
      <t>ウワマワ</t>
    </rPh>
    <rPh sb="510" eb="512">
      <t>ゼンコク</t>
    </rPh>
    <rPh sb="512" eb="515">
      <t>ヘイキンチ</t>
    </rPh>
    <rPh sb="516" eb="517">
      <t>シタ</t>
    </rPh>
    <rPh sb="517" eb="518">
      <t>マワ</t>
    </rPh>
    <rPh sb="523" eb="525">
      <t>コンゴ</t>
    </rPh>
    <rPh sb="526" eb="528">
      <t>ケイゾク</t>
    </rPh>
    <rPh sb="530" eb="533">
      <t>スイセンカ</t>
    </rPh>
    <rPh sb="534" eb="536">
      <t>フキュウ</t>
    </rPh>
    <rPh sb="536" eb="538">
      <t>ケイハツ</t>
    </rPh>
    <rPh sb="538" eb="540">
      <t>カツドウ</t>
    </rPh>
    <rPh sb="541" eb="543">
      <t>ヒツヨウ</t>
    </rPh>
    <phoneticPr fontId="4"/>
  </si>
  <si>
    <t>　令和２年４月から公営企業会計に移行した事により、経営状況を明確に把握する事ができた。課題としては、経常収支比率や経費回収率などから読み取れる、一般会計繰入金に依存する割合が高い事が挙げられる。今後はストックマネジメントによる施設の計画的な修繕等を進めると共に、適正な使用料水準を検討し、下水道事業の適正運営に向けて経営改善を図る必要がある。</t>
    <rPh sb="1" eb="3">
      <t>レイワ</t>
    </rPh>
    <rPh sb="4" eb="5">
      <t>ネン</t>
    </rPh>
    <rPh sb="6" eb="7">
      <t>ガツ</t>
    </rPh>
    <rPh sb="9" eb="11">
      <t>コウエイ</t>
    </rPh>
    <rPh sb="11" eb="13">
      <t>キギョウ</t>
    </rPh>
    <rPh sb="13" eb="15">
      <t>カイケイ</t>
    </rPh>
    <rPh sb="16" eb="18">
      <t>イコウ</t>
    </rPh>
    <rPh sb="20" eb="21">
      <t>コト</t>
    </rPh>
    <rPh sb="25" eb="27">
      <t>ケイエイ</t>
    </rPh>
    <rPh sb="27" eb="29">
      <t>ジョウキョウ</t>
    </rPh>
    <rPh sb="30" eb="32">
      <t>メイカク</t>
    </rPh>
    <rPh sb="33" eb="35">
      <t>ハアク</t>
    </rPh>
    <rPh sb="37" eb="38">
      <t>コト</t>
    </rPh>
    <rPh sb="43" eb="45">
      <t>カダイ</t>
    </rPh>
    <rPh sb="50" eb="52">
      <t>ケイジョウ</t>
    </rPh>
    <rPh sb="52" eb="54">
      <t>シュウシ</t>
    </rPh>
    <rPh sb="54" eb="56">
      <t>ヒリツ</t>
    </rPh>
    <rPh sb="57" eb="59">
      <t>ケイヒ</t>
    </rPh>
    <rPh sb="59" eb="61">
      <t>カイシュウ</t>
    </rPh>
    <rPh sb="61" eb="62">
      <t>リツ</t>
    </rPh>
    <rPh sb="66" eb="67">
      <t>ヨ</t>
    </rPh>
    <rPh sb="68" eb="69">
      <t>ト</t>
    </rPh>
    <rPh sb="72" eb="74">
      <t>イッパン</t>
    </rPh>
    <rPh sb="74" eb="76">
      <t>カイケイ</t>
    </rPh>
    <rPh sb="76" eb="78">
      <t>クリイレ</t>
    </rPh>
    <rPh sb="78" eb="79">
      <t>キン</t>
    </rPh>
    <rPh sb="80" eb="82">
      <t>イゾン</t>
    </rPh>
    <rPh sb="84" eb="86">
      <t>ワリアイ</t>
    </rPh>
    <rPh sb="87" eb="88">
      <t>タカ</t>
    </rPh>
    <rPh sb="89" eb="90">
      <t>コト</t>
    </rPh>
    <rPh sb="91" eb="92">
      <t>ア</t>
    </rPh>
    <rPh sb="97" eb="99">
      <t>コンゴ</t>
    </rPh>
    <rPh sb="113" eb="115">
      <t>シセツ</t>
    </rPh>
    <rPh sb="116" eb="119">
      <t>ケイカクテキ</t>
    </rPh>
    <rPh sb="120" eb="122">
      <t>シュウゼン</t>
    </rPh>
    <rPh sb="122" eb="123">
      <t>トウ</t>
    </rPh>
    <rPh sb="124" eb="125">
      <t>スス</t>
    </rPh>
    <rPh sb="128" eb="129">
      <t>トモ</t>
    </rPh>
    <rPh sb="131" eb="133">
      <t>テキセイ</t>
    </rPh>
    <rPh sb="134" eb="137">
      <t>シヨウリョウ</t>
    </rPh>
    <rPh sb="137" eb="139">
      <t>スイジュン</t>
    </rPh>
    <rPh sb="140" eb="142">
      <t>ケントウ</t>
    </rPh>
    <rPh sb="144" eb="147">
      <t>ゲスイドウ</t>
    </rPh>
    <rPh sb="147" eb="149">
      <t>ジギョウ</t>
    </rPh>
    <rPh sb="150" eb="152">
      <t>テキセイ</t>
    </rPh>
    <rPh sb="152" eb="154">
      <t>ウンエイ</t>
    </rPh>
    <rPh sb="155" eb="156">
      <t>ム</t>
    </rPh>
    <rPh sb="158" eb="160">
      <t>ケイエイ</t>
    </rPh>
    <rPh sb="160" eb="162">
      <t>カイゼン</t>
    </rPh>
    <rPh sb="163" eb="164">
      <t>ハカ</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</si>
</sst>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4C8-406D-9B36-4E675EEB9B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C4C8-406D-9B36-4E675EEB9B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50.97</c:v>
                </c:pt>
              </c:numCache>
            </c:numRef>
          </c:val>
          <c:extLst>
            <c:ext xmlns:c16="http://schemas.microsoft.com/office/drawing/2014/chart" uri="{C3380CC4-5D6E-409C-BE32-E72D297353CC}">
              <c16:uniqueId val="{00000000-BC60-4059-8A63-5952BE02CC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BC60-4059-8A63-5952BE02CC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94.77</c:v>
                </c:pt>
              </c:numCache>
            </c:numRef>
          </c:val>
          <c:extLst>
            <c:ext xmlns:c16="http://schemas.microsoft.com/office/drawing/2014/chart" uri="{C3380CC4-5D6E-409C-BE32-E72D297353CC}">
              <c16:uniqueId val="{00000000-34AB-4B62-8D22-6647DB5F77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34AB-4B62-8D22-6647DB5F77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134.03</c:v>
                </c:pt>
              </c:numCache>
            </c:numRef>
          </c:val>
          <c:extLst>
            <c:ext xmlns:c16="http://schemas.microsoft.com/office/drawing/2014/chart" uri="{C3380CC4-5D6E-409C-BE32-E72D297353CC}">
              <c16:uniqueId val="{00000000-2E9D-4A61-A28A-53CB7003AB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2E9D-4A61-A28A-53CB7003AB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6.55</c:v>
                </c:pt>
              </c:numCache>
            </c:numRef>
          </c:val>
          <c:extLst>
            <c:ext xmlns:c16="http://schemas.microsoft.com/office/drawing/2014/chart" uri="{C3380CC4-5D6E-409C-BE32-E72D297353CC}">
              <c16:uniqueId val="{00000000-DBB0-4392-AAA0-8A4D0650A2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DBB0-4392-AAA0-8A4D0650A2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F6-43DE-B8EF-2E625FE232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39F6-43DE-B8EF-2E625FE232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AB-447A-9121-BD76CA0CC4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74AB-447A-9121-BD76CA0CC4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120.71</c:v>
                </c:pt>
              </c:numCache>
            </c:numRef>
          </c:val>
          <c:extLst>
            <c:ext xmlns:c16="http://schemas.microsoft.com/office/drawing/2014/chart" uri="{C3380CC4-5D6E-409C-BE32-E72D297353CC}">
              <c16:uniqueId val="{00000000-1185-42A6-A7D9-4AC0F77F83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1185-42A6-A7D9-4AC0F77F83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251.1</c:v>
                </c:pt>
              </c:numCache>
            </c:numRef>
          </c:val>
          <c:extLst>
            <c:ext xmlns:c16="http://schemas.microsoft.com/office/drawing/2014/chart" uri="{C3380CC4-5D6E-409C-BE32-E72D297353CC}">
              <c16:uniqueId val="{00000000-39AD-47C3-8B25-F7A3115A03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39AD-47C3-8B25-F7A3115A03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83.74</c:v>
                </c:pt>
              </c:numCache>
            </c:numRef>
          </c:val>
          <c:extLst>
            <c:ext xmlns:c16="http://schemas.microsoft.com/office/drawing/2014/chart" uri="{C3380CC4-5D6E-409C-BE32-E72D297353CC}">
              <c16:uniqueId val="{00000000-7491-4E33-BB77-E16519A762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7491-4E33-BB77-E16519A762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157.55000000000001</c:v>
                </c:pt>
              </c:numCache>
            </c:numRef>
          </c:val>
          <c:extLst>
            <c:ext xmlns:c16="http://schemas.microsoft.com/office/drawing/2014/chart" uri="{C3380CC4-5D6E-409C-BE32-E72D297353CC}">
              <c16:uniqueId val="{00000000-EB6A-4734-B504-21C2B9E3A6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EB6A-4734-B504-21C2B9E3A6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日置市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47781</v>
      </c>
      <c r="AM8" s="51"/>
      <c r="AN8" s="51"/>
      <c r="AO8" s="51"/>
      <c r="AP8" s="51"/>
      <c r="AQ8" s="51"/>
      <c r="AR8" s="51"/>
      <c r="AS8" s="51"/>
      <c r="AT8" s="46">
        <f>データ!T6</f>
        <v>253.01</v>
      </c>
      <c r="AU8" s="46"/>
      <c r="AV8" s="46"/>
      <c r="AW8" s="46"/>
      <c r="AX8" s="46"/>
      <c r="AY8" s="46"/>
      <c r="AZ8" s="46"/>
      <c r="BA8" s="46"/>
      <c r="BB8" s="46">
        <f>データ!U6</f>
        <v>188.85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61.37</v>
      </c>
      <c r="J10" s="46"/>
      <c r="K10" s="46"/>
      <c r="L10" s="46"/>
      <c r="M10" s="46"/>
      <c r="N10" s="46"/>
      <c r="O10" s="46"/>
      <c r="P10" s="46">
        <f>データ!P6</f>
        <v>40.619999999999997</v>
      </c>
      <c r="Q10" s="46"/>
      <c r="R10" s="46"/>
      <c r="S10" s="46"/>
      <c r="T10" s="46"/>
      <c r="U10" s="46"/>
      <c r="V10" s="46"/>
      <c r="W10" s="46">
        <f>データ!Q6</f>
        <v>100.67</v>
      </c>
      <c r="X10" s="46"/>
      <c r="Y10" s="46"/>
      <c r="Z10" s="46"/>
      <c r="AA10" s="46"/>
      <c r="AB10" s="46"/>
      <c r="AC10" s="46"/>
      <c r="AD10" s="51">
        <f>データ!R6</f>
        <v>2750</v>
      </c>
      <c r="AE10" s="51"/>
      <c r="AF10" s="51"/>
      <c r="AG10" s="51"/>
      <c r="AH10" s="51"/>
      <c r="AI10" s="51"/>
      <c r="AJ10" s="51"/>
      <c r="AK10" s="2"/>
      <c r="AL10" s="51">
        <f>データ!V6</f>
        <v>19210</v>
      </c>
      <c r="AM10" s="51"/>
      <c r="AN10" s="51"/>
      <c r="AO10" s="51"/>
      <c r="AP10" s="51"/>
      <c r="AQ10" s="51"/>
      <c r="AR10" s="51"/>
      <c r="AS10" s="51"/>
      <c r="AT10" s="46">
        <f>データ!W6</f>
        <v>5.0199999999999996</v>
      </c>
      <c r="AU10" s="46"/>
      <c r="AV10" s="46"/>
      <c r="AW10" s="46"/>
      <c r="AX10" s="46"/>
      <c r="AY10" s="46"/>
      <c r="AZ10" s="46"/>
      <c r="BA10" s="46"/>
      <c r="BB10" s="46">
        <f>データ!X6</f>
        <v>3826.69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to9jZXDp36l+CoS372cAb/aimbT9RHQB/xGUzEPogMPpr2Y3OkFsSAm0A5MzkDRDL3avCJLdDDcgjBTfTnKcQ==" saltValue="FiNfO52Lw9cqo6sBlR9y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462161</v>
      </c>
      <c r="D6" s="33">
        <f t="shared" si="3"/>
        <v>46</v>
      </c>
      <c r="E6" s="33">
        <f t="shared" si="3"/>
        <v>17</v>
      </c>
      <c r="F6" s="33">
        <f t="shared" si="3"/>
        <v>1</v>
      </c>
      <c r="G6" s="33">
        <f t="shared" si="3"/>
        <v>0</v>
      </c>
      <c r="H6" s="33" t="str">
        <f t="shared" si="3"/>
        <v>鹿児島県　日置市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61.37</v>
      </c>
      <c r="P6" s="34">
        <f t="shared" si="3"/>
        <v>40.619999999999997</v>
      </c>
      <c r="Q6" s="34">
        <f t="shared" si="3"/>
        <v>100.67</v>
      </c>
      <c r="R6" s="34">
        <f t="shared" si="3"/>
        <v>2750</v>
      </c>
      <c r="S6" s="34">
        <f t="shared" si="3"/>
        <v>47781</v>
      </c>
      <c r="T6" s="34">
        <f t="shared" si="3"/>
        <v>253.01</v>
      </c>
      <c r="U6" s="34">
        <f t="shared" si="3"/>
        <v>188.85</v>
      </c>
      <c r="V6" s="34">
        <f t="shared" si="3"/>
        <v>19210</v>
      </c>
      <c r="W6" s="34">
        <f t="shared" si="3"/>
        <v>5.0199999999999996</v>
      </c>
      <c r="X6" s="34">
        <f t="shared" si="3"/>
        <v>3826.69</v>
      </c>
      <c r="Y6" s="35" t="str">
        <f>IF(Y7="",NA(),Y7)</f>
        <v>-</v>
      </c>
      <c r="Z6" s="35" t="str">
        <f t="shared" ref="Z6:AH6" si="4">IF(Z7="",NA(),Z7)</f>
        <v>-</v>
      </c>
      <c r="AA6" s="35" t="str">
        <f t="shared" si="4"/>
        <v>-</v>
      </c>
      <c r="AB6" s="35" t="str">
        <f t="shared" si="4"/>
        <v>-</v>
      </c>
      <c r="AC6" s="35">
        <f t="shared" si="4"/>
        <v>134.03</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120.71</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251.1</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83.74</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157.55000000000001</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50.97</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94.77</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6.55</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462161</v>
      </c>
      <c r="D7" s="37">
        <v>46</v>
      </c>
      <c r="E7" s="37">
        <v>17</v>
      </c>
      <c r="F7" s="37">
        <v>1</v>
      </c>
      <c r="G7" s="37">
        <v>0</v>
      </c>
      <c r="H7" s="37" t="s">
        <v>96</v>
      </c>
      <c r="I7" s="37" t="s">
        <v>97</v>
      </c>
      <c r="J7" s="37" t="s">
        <v>98</v>
      </c>
      <c r="K7" s="37" t="s">
        <v>99</v>
      </c>
      <c r="L7" s="37" t="s">
        <v>100</v>
      </c>
      <c r="M7" s="37" t="s">
        <v>101</v>
      </c>
      <c r="N7" s="38" t="s">
        <v>102</v>
      </c>
      <c r="O7" s="38">
        <v>61.37</v>
      </c>
      <c r="P7" s="38">
        <v>40.619999999999997</v>
      </c>
      <c r="Q7" s="38">
        <v>100.67</v>
      </c>
      <c r="R7" s="38">
        <v>2750</v>
      </c>
      <c r="S7" s="38">
        <v>47781</v>
      </c>
      <c r="T7" s="38">
        <v>253.01</v>
      </c>
      <c r="U7" s="38">
        <v>188.85</v>
      </c>
      <c r="V7" s="38">
        <v>19210</v>
      </c>
      <c r="W7" s="38">
        <v>5.0199999999999996</v>
      </c>
      <c r="X7" s="38">
        <v>3826.69</v>
      </c>
      <c r="Y7" s="38" t="s">
        <v>102</v>
      </c>
      <c r="Z7" s="38" t="s">
        <v>102</v>
      </c>
      <c r="AA7" s="38" t="s">
        <v>102</v>
      </c>
      <c r="AB7" s="38" t="s">
        <v>102</v>
      </c>
      <c r="AC7" s="38">
        <v>134.03</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120.71</v>
      </c>
      <c r="AZ7" s="38" t="s">
        <v>102</v>
      </c>
      <c r="BA7" s="38" t="s">
        <v>102</v>
      </c>
      <c r="BB7" s="38" t="s">
        <v>102</v>
      </c>
      <c r="BC7" s="38" t="s">
        <v>102</v>
      </c>
      <c r="BD7" s="38">
        <v>55.6</v>
      </c>
      <c r="BE7" s="38">
        <v>67.52</v>
      </c>
      <c r="BF7" s="38" t="s">
        <v>102</v>
      </c>
      <c r="BG7" s="38" t="s">
        <v>102</v>
      </c>
      <c r="BH7" s="38" t="s">
        <v>102</v>
      </c>
      <c r="BI7" s="38" t="s">
        <v>102</v>
      </c>
      <c r="BJ7" s="38">
        <v>251.1</v>
      </c>
      <c r="BK7" s="38" t="s">
        <v>102</v>
      </c>
      <c r="BL7" s="38" t="s">
        <v>102</v>
      </c>
      <c r="BM7" s="38" t="s">
        <v>102</v>
      </c>
      <c r="BN7" s="38" t="s">
        <v>102</v>
      </c>
      <c r="BO7" s="38">
        <v>789.08</v>
      </c>
      <c r="BP7" s="38">
        <v>705.21</v>
      </c>
      <c r="BQ7" s="38" t="s">
        <v>102</v>
      </c>
      <c r="BR7" s="38" t="s">
        <v>102</v>
      </c>
      <c r="BS7" s="38" t="s">
        <v>102</v>
      </c>
      <c r="BT7" s="38" t="s">
        <v>102</v>
      </c>
      <c r="BU7" s="38">
        <v>83.74</v>
      </c>
      <c r="BV7" s="38" t="s">
        <v>102</v>
      </c>
      <c r="BW7" s="38" t="s">
        <v>102</v>
      </c>
      <c r="BX7" s="38" t="s">
        <v>102</v>
      </c>
      <c r="BY7" s="38" t="s">
        <v>102</v>
      </c>
      <c r="BZ7" s="38">
        <v>88.25</v>
      </c>
      <c r="CA7" s="38">
        <v>98.96</v>
      </c>
      <c r="CB7" s="38" t="s">
        <v>102</v>
      </c>
      <c r="CC7" s="38" t="s">
        <v>102</v>
      </c>
      <c r="CD7" s="38" t="s">
        <v>102</v>
      </c>
      <c r="CE7" s="38" t="s">
        <v>102</v>
      </c>
      <c r="CF7" s="38">
        <v>157.55000000000001</v>
      </c>
      <c r="CG7" s="38" t="s">
        <v>102</v>
      </c>
      <c r="CH7" s="38" t="s">
        <v>102</v>
      </c>
      <c r="CI7" s="38" t="s">
        <v>102</v>
      </c>
      <c r="CJ7" s="38" t="s">
        <v>102</v>
      </c>
      <c r="CK7" s="38">
        <v>176.37</v>
      </c>
      <c r="CL7" s="38">
        <v>134.52000000000001</v>
      </c>
      <c r="CM7" s="38" t="s">
        <v>102</v>
      </c>
      <c r="CN7" s="38" t="s">
        <v>102</v>
      </c>
      <c r="CO7" s="38" t="s">
        <v>102</v>
      </c>
      <c r="CP7" s="38" t="s">
        <v>102</v>
      </c>
      <c r="CQ7" s="38">
        <v>50.97</v>
      </c>
      <c r="CR7" s="38" t="s">
        <v>102</v>
      </c>
      <c r="CS7" s="38" t="s">
        <v>102</v>
      </c>
      <c r="CT7" s="38" t="s">
        <v>102</v>
      </c>
      <c r="CU7" s="38" t="s">
        <v>102</v>
      </c>
      <c r="CV7" s="38">
        <v>56.72</v>
      </c>
      <c r="CW7" s="38">
        <v>59.57</v>
      </c>
      <c r="CX7" s="38" t="s">
        <v>102</v>
      </c>
      <c r="CY7" s="38" t="s">
        <v>102</v>
      </c>
      <c r="CZ7" s="38" t="s">
        <v>102</v>
      </c>
      <c r="DA7" s="38" t="s">
        <v>102</v>
      </c>
      <c r="DB7" s="38">
        <v>94.77</v>
      </c>
      <c r="DC7" s="38" t="s">
        <v>102</v>
      </c>
      <c r="DD7" s="38" t="s">
        <v>102</v>
      </c>
      <c r="DE7" s="38" t="s">
        <v>102</v>
      </c>
      <c r="DF7" s="38" t="s">
        <v>102</v>
      </c>
      <c r="DG7" s="38">
        <v>90.72</v>
      </c>
      <c r="DH7" s="38">
        <v>95.57</v>
      </c>
      <c r="DI7" s="38" t="s">
        <v>102</v>
      </c>
      <c r="DJ7" s="38" t="s">
        <v>102</v>
      </c>
      <c r="DK7" s="38" t="s">
        <v>102</v>
      </c>
      <c r="DL7" s="38" t="s">
        <v>102</v>
      </c>
      <c r="DM7" s="38">
        <v>6.55</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2022-02-22T02:43:25Z</cp:lastPrinted>
  <dcterms:created xsi:type="dcterms:W3CDTF">2021-12-03T07:19:58Z</dcterms:created>
  <dcterms:modified xsi:type="dcterms:W3CDTF">2022-02-22T02:43:26Z</dcterms:modified>
  <cp:category/>
</cp:coreProperties>
</file>