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2_さつま町【済】\"/>
    </mc:Choice>
  </mc:AlternateContent>
  <workbookProtection workbookAlgorithmName="SHA-512" workbookHashValue="R0A9AVwq0Ma0ODUxCRZSdA1vTYQncOCUsmVcrUqi9XONwc9G5kpFyhLBqdVkjGKzFD5Ix1SlybykT0nEyBmzUA==" workbookSaltValue="BIe5IERmofOL2UGqitxn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I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<sst xmlns="http://schemas.openxmlformats.org/spreadsheetml/2006/main" count="228" uniqueCount="114">
  <si>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</si>
  <si>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</si>
  <si>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</si>
  <si>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</si>
  <si>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</si>
  <si>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</si>
  <si>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</si>
  <si>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</si>
  <si>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</si>
  <si>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</si>
  <si>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</si>
  <si>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</si>
  <si>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</si>
  <si>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</si>
  <si>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</si>
  <si>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</si>
  <si>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</si>
  <si>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</si>
  <si>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</si>
  <si>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</si>
  <si>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</si>
  <si>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</si>
  <si>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</si>
  <si>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</si>
  <si>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</si>
  <si>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</si>
  <si>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</si>
  <si>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</si>
  <si>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</si>
  <si>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</si>
  <si>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</si>
  <si>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</si>
  <si>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</si>
  <si>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</si>
  <si>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</si>
  <si>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</si>
  <si>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</si>
  <si>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</si>
  <si>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</si>
  <si>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</si>
  <si>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</si>
  <si>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</si>
  <si>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</si>
  <si>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</si>
  <si>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</si>
  <si>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</si>
  <si>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</si>
  <si>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</si>
  <si>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</si>
  <si>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</si>
  <si>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</si>
  <si>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</si>
  <si>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</si>
  <si>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</si>
  <si>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</si>
  <si>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</si>
  <si>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</si>
  <si>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</si>
  <si>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</si>
  <si>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</si>
  <si>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</si>
  <si>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</si>
  <si>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</si>
  <si>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</si>
  <si>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</si>
  <si>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</si>
  <si>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</si>
  <si>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</si>
  <si>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</si>
  <si>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</si>
  <si>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</si>
  <si>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</si>
  <si>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</si>
  <si>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</si>
  <si>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</si>
  <si>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</si>
  <si>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</si>
  <si>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</si>
  <si>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</si>
  <si>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</si>
  <si>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</si>
  <si>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</si>
  <si>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</si>
  <si>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</si>
  <si>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</si>
  <si>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</si>
  <si>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</si>
  <si>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</si>
  <si>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</si>
  <si>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</si>
  <si>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</si>
  <si>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</si>
  <si>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</si>
  <si>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</si>
  <si>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</si>
  <si>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</si>
  <si>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</si>
  <si>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</si>
  <si>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</si>
  <si>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</si>
  <si>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</si>
  <si>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</si>
  <si>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</si>
  <si>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</si>
  <si>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</si>
  <si>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</si>
  <si>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</si>
  <si>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</si>
  <si>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</si>
  <si>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</si>
  <si>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</si>
  <si>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①表「有形固定資産減価償却率」は、概ね類似団体と同じような動向を示しており、類似団体より低い値となっている。
　管路については老朽化が進行しているが、電気計装設備について、H26～H28にかけ中央監視システム導入に伴う大規模な更新をしたため、低くなっていると分析する。
　②表「管路経年化率」及び③表「管路更新率」のとおり管路の老朽化は年々進行しているが、給水人口の急激な減少による収益の減収等により財源的な面から更新が進まない現状にある。
　管路については、更新が遅れていることから、⑧表「有収率」も類似団体とすると低くなおかつ低下傾向にあり，計画的な管路の更新が必要である。</t>
    <rPh sb="2" eb="3">
      <t>ヒョウ</t>
    </rPh>
    <rPh sb="4" eb="6">
      <t>ユウケイ</t>
    </rPh>
    <rPh sb="6" eb="8">
      <t>コテイ</t>
    </rPh>
    <rPh sb="8" eb="10">
      <t>シサン</t>
    </rPh>
    <rPh sb="10" eb="12">
      <t>ゲンカ</t>
    </rPh>
    <rPh sb="12" eb="14">
      <t>ショウキャク</t>
    </rPh>
    <rPh sb="14" eb="15">
      <t>リツ</t>
    </rPh>
    <rPh sb="18" eb="19">
      <t>オオム</t>
    </rPh>
    <rPh sb="20" eb="22">
      <t>ルイジ</t>
    </rPh>
    <rPh sb="22" eb="24">
      <t>ダンタイ</t>
    </rPh>
    <rPh sb="25" eb="26">
      <t>オナ</t>
    </rPh>
    <rPh sb="30" eb="32">
      <t>ドウコウ</t>
    </rPh>
    <rPh sb="33" eb="34">
      <t>シメ</t>
    </rPh>
    <rPh sb="39" eb="41">
      <t>ルイジ</t>
    </rPh>
    <rPh sb="41" eb="43">
      <t>ダンタイ</t>
    </rPh>
    <rPh sb="45" eb="46">
      <t>ヒク</t>
    </rPh>
    <rPh sb="47" eb="48">
      <t>アタイ</t>
    </rPh>
    <rPh sb="57" eb="59">
      <t>カンロ</t>
    </rPh>
    <rPh sb="64" eb="67">
      <t>ロウキュウカ</t>
    </rPh>
    <rPh sb="68" eb="70">
      <t>シンコウ</t>
    </rPh>
    <rPh sb="76" eb="78">
      <t>デンキ</t>
    </rPh>
    <rPh sb="78" eb="80">
      <t>ケイソウ</t>
    </rPh>
    <rPh sb="80" eb="82">
      <t>セツビ</t>
    </rPh>
    <rPh sb="97" eb="99">
      <t>チュウオウ</t>
    </rPh>
    <rPh sb="99" eb="101">
      <t>カンシ</t>
    </rPh>
    <rPh sb="105" eb="107">
      <t>ドウニュウ</t>
    </rPh>
    <rPh sb="108" eb="109">
      <t>トモナ</t>
    </rPh>
    <rPh sb="110" eb="113">
      <t>ダイキボ</t>
    </rPh>
    <rPh sb="114" eb="116">
      <t>コウシン</t>
    </rPh>
    <rPh sb="122" eb="123">
      <t>ヒク</t>
    </rPh>
    <rPh sb="130" eb="132">
      <t>ブンセキ</t>
    </rPh>
    <rPh sb="138" eb="139">
      <t>ヒョウ</t>
    </rPh>
    <rPh sb="140" eb="142">
      <t>カンロ</t>
    </rPh>
    <rPh sb="142" eb="145">
      <t>ケイネンカ</t>
    </rPh>
    <rPh sb="145" eb="146">
      <t>リツ</t>
    </rPh>
    <rPh sb="147" eb="148">
      <t>オヨ</t>
    </rPh>
    <rPh sb="150" eb="151">
      <t>ヒョウ</t>
    </rPh>
    <rPh sb="152" eb="154">
      <t>カンロ</t>
    </rPh>
    <rPh sb="154" eb="156">
      <t>コウシン</t>
    </rPh>
    <rPh sb="156" eb="157">
      <t>リツ</t>
    </rPh>
    <rPh sb="162" eb="164">
      <t>カンロ</t>
    </rPh>
    <rPh sb="165" eb="168">
      <t>ロウキュウカ</t>
    </rPh>
    <rPh sb="169" eb="171">
      <t>ネンネン</t>
    </rPh>
    <rPh sb="171" eb="173">
      <t>シンコウ</t>
    </rPh>
    <rPh sb="179" eb="181">
      <t>キュウスイ</t>
    </rPh>
    <rPh sb="181" eb="183">
      <t>ジンコウ</t>
    </rPh>
    <rPh sb="184" eb="186">
      <t>キュウゲキ</t>
    </rPh>
    <rPh sb="187" eb="189">
      <t>ゲンショウ</t>
    </rPh>
    <rPh sb="192" eb="194">
      <t>シュウエキ</t>
    </rPh>
    <rPh sb="195" eb="197">
      <t>ゲンシュウ</t>
    </rPh>
    <rPh sb="197" eb="198">
      <t>トウ</t>
    </rPh>
    <rPh sb="201" eb="203">
      <t>ザイゲン</t>
    </rPh>
    <rPh sb="203" eb="204">
      <t>テキ</t>
    </rPh>
    <rPh sb="205" eb="206">
      <t>メン</t>
    </rPh>
    <rPh sb="208" eb="210">
      <t>コウシン</t>
    </rPh>
    <rPh sb="211" eb="212">
      <t>スス</t>
    </rPh>
    <rPh sb="215" eb="217">
      <t>ゲンジョウ</t>
    </rPh>
    <rPh sb="223" eb="225">
      <t>カンロ</t>
    </rPh>
    <rPh sb="231" eb="233">
      <t>コウシン</t>
    </rPh>
    <rPh sb="234" eb="235">
      <t>オク</t>
    </rPh>
    <rPh sb="245" eb="246">
      <t>ヒョウ</t>
    </rPh>
    <rPh sb="247" eb="249">
      <t>ユウシュウ</t>
    </rPh>
    <rPh sb="249" eb="250">
      <t>リツ</t>
    </rPh>
    <rPh sb="252" eb="254">
      <t>ルイジ</t>
    </rPh>
    <rPh sb="254" eb="256">
      <t>ダンタイ</t>
    </rPh>
    <rPh sb="260" eb="261">
      <t>ヒク</t>
    </rPh>
    <rPh sb="266" eb="268">
      <t>テイカ</t>
    </rPh>
    <rPh sb="268" eb="270">
      <t>ケイコウ</t>
    </rPh>
    <rPh sb="274" eb="276">
      <t>ケイカク</t>
    </rPh>
    <rPh sb="276" eb="277">
      <t>テキ</t>
    </rPh>
    <rPh sb="278" eb="280">
      <t>カンロ</t>
    </rPh>
    <rPh sb="281" eb="283">
      <t>コウシン</t>
    </rPh>
    <rPh sb="284" eb="286">
      <t>ヒツヨウ</t>
    </rPh>
    <phoneticPr fontId="17"/>
  </si>
  <si>
    <t>　本町の給水人口は年々減少傾向にあり、その傾向は近年顕著で、H27からR元の5年間で2,008人（年間平均約401人）減少している。　
　給水人口の減少に比例して給水収益は減収する中、費用面では施設維持費、減価償却費等の固定的な経費の関係もあり、収益的収支では何とか黒字は確保しているものの、収支がほとんど拮抗しており、今後は赤字も想定される。
　そのような中、管路など水道施設の老朽化による有収率は低下し、効率的な事業運営が厳しい状況となってきている。
　今後、更に更新需要の増大等により、多くの投資的経費も必要なことから、中長期的な財政計画の中、水道料金の適正な賦課（料金改定の模索）により、資金の確保を図る必要がある。
　また、老朽施設の更新については、ダウンサイジングや施設の統廃合など将来の水需要を見据えた効率的な更新を行っていく必要がある。</t>
    <rPh sb="1" eb="3">
      <t>ホンチョウ</t>
    </rPh>
    <rPh sb="4" eb="6">
      <t>キュウスイ</t>
    </rPh>
    <rPh sb="6" eb="8">
      <t>ジンコウ</t>
    </rPh>
    <rPh sb="9" eb="11">
      <t>ネンネン</t>
    </rPh>
    <rPh sb="11" eb="13">
      <t>ゲンショウ</t>
    </rPh>
    <rPh sb="13" eb="15">
      <t>ケイコウ</t>
    </rPh>
    <rPh sb="21" eb="23">
      <t>ケイコウ</t>
    </rPh>
    <rPh sb="24" eb="26">
      <t>キンネン</t>
    </rPh>
    <rPh sb="26" eb="28">
      <t>ケンチョ</t>
    </rPh>
    <rPh sb="36" eb="37">
      <t>ゲン</t>
    </rPh>
    <rPh sb="39" eb="40">
      <t>ネン</t>
    </rPh>
    <rPh sb="40" eb="41">
      <t>カン</t>
    </rPh>
    <rPh sb="47" eb="48">
      <t>ニン</t>
    </rPh>
    <rPh sb="49" eb="51">
      <t>ネンカン</t>
    </rPh>
    <rPh sb="51" eb="53">
      <t>ヘイキン</t>
    </rPh>
    <rPh sb="53" eb="54">
      <t>ヤク</t>
    </rPh>
    <rPh sb="57" eb="58">
      <t>ニン</t>
    </rPh>
    <rPh sb="59" eb="61">
      <t>ゲンショウ</t>
    </rPh>
    <rPh sb="69" eb="71">
      <t>キュウスイ</t>
    </rPh>
    <rPh sb="71" eb="73">
      <t>ジンコウ</t>
    </rPh>
    <rPh sb="74" eb="76">
      <t>ゲンショウ</t>
    </rPh>
    <rPh sb="77" eb="79">
      <t>ヒレイ</t>
    </rPh>
    <rPh sb="81" eb="83">
      <t>キュウスイ</t>
    </rPh>
    <rPh sb="83" eb="85">
      <t>シュウエキ</t>
    </rPh>
    <rPh sb="86" eb="88">
      <t>ゲンシュウ</t>
    </rPh>
    <rPh sb="90" eb="91">
      <t>ナカ</t>
    </rPh>
    <rPh sb="92" eb="95">
      <t>ヒヨウメン</t>
    </rPh>
    <rPh sb="97" eb="99">
      <t>シセツ</t>
    </rPh>
    <rPh sb="99" eb="101">
      <t>イジ</t>
    </rPh>
    <rPh sb="101" eb="102">
      <t>ヒ</t>
    </rPh>
    <rPh sb="103" eb="108">
      <t>ゲンカショウキャクヒ</t>
    </rPh>
    <rPh sb="108" eb="109">
      <t>ナド</t>
    </rPh>
    <rPh sb="110" eb="113">
      <t>コテイテキ</t>
    </rPh>
    <rPh sb="114" eb="116">
      <t>ケイヒ</t>
    </rPh>
    <rPh sb="117" eb="119">
      <t>カンケイ</t>
    </rPh>
    <rPh sb="123" eb="126">
      <t>シュウエキテキ</t>
    </rPh>
    <rPh sb="126" eb="128">
      <t>シュウシ</t>
    </rPh>
    <rPh sb="130" eb="131">
      <t>ナン</t>
    </rPh>
    <rPh sb="133" eb="135">
      <t>クロジ</t>
    </rPh>
    <rPh sb="136" eb="138">
      <t>カクホ</t>
    </rPh>
    <rPh sb="146" eb="148">
      <t>シュウシ</t>
    </rPh>
    <rPh sb="153" eb="155">
      <t>キッコウ</t>
    </rPh>
    <rPh sb="160" eb="162">
      <t>コンゴ</t>
    </rPh>
    <rPh sb="163" eb="165">
      <t>アカジ</t>
    </rPh>
    <rPh sb="166" eb="168">
      <t>ソウテイ</t>
    </rPh>
    <rPh sb="179" eb="180">
      <t>ナカ</t>
    </rPh>
    <rPh sb="181" eb="183">
      <t>カンロ</t>
    </rPh>
    <rPh sb="185" eb="187">
      <t>スイドウ</t>
    </rPh>
    <rPh sb="187" eb="189">
      <t>シセツ</t>
    </rPh>
    <rPh sb="190" eb="193">
      <t>ロウキュウカ</t>
    </rPh>
    <rPh sb="208" eb="210">
      <t>ジギョウ</t>
    </rPh>
    <rPh sb="229" eb="231">
      <t>コンゴ</t>
    </rPh>
    <rPh sb="232" eb="233">
      <t>サラ</t>
    </rPh>
    <rPh sb="234" eb="236">
      <t>コウシン</t>
    </rPh>
    <rPh sb="236" eb="238">
      <t>ジュヨウ</t>
    </rPh>
    <rPh sb="239" eb="241">
      <t>ゾウダイ</t>
    </rPh>
    <rPh sb="241" eb="242">
      <t>トウ</t>
    </rPh>
    <rPh sb="246" eb="247">
      <t>オオ</t>
    </rPh>
    <rPh sb="249" eb="252">
      <t>トウシテキ</t>
    </rPh>
    <rPh sb="252" eb="254">
      <t>ケイヒ</t>
    </rPh>
    <rPh sb="255" eb="257">
      <t>ヒツヨウ</t>
    </rPh>
    <rPh sb="263" eb="264">
      <t>チュウ</t>
    </rPh>
    <rPh sb="264" eb="267">
      <t>チョウキテキ</t>
    </rPh>
    <rPh sb="268" eb="270">
      <t>ザイセイ</t>
    </rPh>
    <rPh sb="270" eb="272">
      <t>ケイカク</t>
    </rPh>
    <rPh sb="273" eb="274">
      <t>ナカ</t>
    </rPh>
    <rPh sb="275" eb="277">
      <t>スイドウ</t>
    </rPh>
    <rPh sb="277" eb="279">
      <t>リョウキン</t>
    </rPh>
    <rPh sb="280" eb="282">
      <t>テキセイ</t>
    </rPh>
    <rPh sb="283" eb="285">
      <t>フカ</t>
    </rPh>
    <rPh sb="286" eb="288">
      <t>リョウキン</t>
    </rPh>
    <rPh sb="288" eb="290">
      <t>カイテイ</t>
    </rPh>
    <rPh sb="291" eb="293">
      <t>モサク</t>
    </rPh>
    <rPh sb="298" eb="300">
      <t>シキン</t>
    </rPh>
    <rPh sb="301" eb="303">
      <t>カクホ</t>
    </rPh>
    <rPh sb="304" eb="305">
      <t>ハカ</t>
    </rPh>
    <rPh sb="306" eb="308">
      <t>ヒツヨウ</t>
    </rPh>
    <rPh sb="317" eb="319">
      <t>ロウキュウ</t>
    </rPh>
    <rPh sb="319" eb="321">
      <t>シセツ</t>
    </rPh>
    <rPh sb="322" eb="324">
      <t>コウシン</t>
    </rPh>
    <rPh sb="339" eb="341">
      <t>シセツ</t>
    </rPh>
    <rPh sb="342" eb="345">
      <t>トウハイゴウ</t>
    </rPh>
    <rPh sb="347" eb="349">
      <t>ショウライ</t>
    </rPh>
    <rPh sb="350" eb="351">
      <t>ミズ</t>
    </rPh>
    <rPh sb="351" eb="353">
      <t>ジュヨウ</t>
    </rPh>
    <rPh sb="354" eb="356">
      <t>ミス</t>
    </rPh>
    <rPh sb="358" eb="361">
      <t>コウリツテキ</t>
    </rPh>
    <rPh sb="362" eb="364">
      <t>コウシン</t>
    </rPh>
    <rPh sb="365" eb="366">
      <t>オコナ</t>
    </rPh>
    <rPh sb="370" eb="372">
      <t>ヒツヨウ</t>
    </rPh>
    <phoneticPr fontId="17"/>
  </si>
  <si>
    <t>　①表「経常収支比率」は類似団体よりも低く推移する中、H27年度以降は急激に減少しており令和元年度では約100％と収支がほぼ拮抗している状況にある。　
　これは、維持管理費などの固定的な費用に対し、給水人口の減少に伴う給水収益の減収で、単年度純利益がわずかしか発生していない状況にあるためである。
　H29年度に簡易水道事業を統合した際、料金改定（統一）を行ったが、町内の料金格差是正を主眼とした改定であり、収入増にはつながっていない。
　ただし、②表「累積欠損金比率」で見るとおり、過去からの累積欠損金は発生していない。
  ③表「流動比率」については、類似団体と比較しても高い値で推移し100％以上を確保しているため、短期債務に対する支払能力は十分確保している。
　④表「企業債残高対給水収益比率」については、投資に伴う新規借入の起債を抑制した中、過去の投資分の起債の完済もあり類似団体と比べても低くなっている。
　⑤表「料金回収率」は類似団体を下回っており、H28からは100％を下回っている。
　給水収益が減少する一方で、簡易水道で創設された施設が多いため、総務省繰出基準に基づく一般会計からの繰入金に依存している面もある。
　⑥表「給水原価」については、費用の圧縮に努めているが、維持管理費に係る費用の高騰や減価償却費の増などがあり、年々若干上昇傾向にある。
　⑦表「施設利用率」は、水道事業経営の変更認可を取得した際、計画給水人口及び計画総配水量の縮小見直しを行ったため、率が向上したものと思われる。
　また、⑧表「有収率」については、管路の老朽化が進行して、潜在的な漏水等の影響もあり減少傾向にある。</t>
    <rPh sb="2" eb="3">
      <t>ヒョウ</t>
    </rPh>
    <rPh sb="4" eb="6">
      <t>ケイジョウ</t>
    </rPh>
    <rPh sb="6" eb="8">
      <t>シュウシ</t>
    </rPh>
    <rPh sb="8" eb="10">
      <t>ヒリツ</t>
    </rPh>
    <rPh sb="12" eb="14">
      <t>ルイジ</t>
    </rPh>
    <rPh sb="14" eb="16">
      <t>ダンタイ</t>
    </rPh>
    <rPh sb="19" eb="20">
      <t>ヒク</t>
    </rPh>
    <rPh sb="21" eb="23">
      <t>スイイ</t>
    </rPh>
    <rPh sb="25" eb="26">
      <t>ナカ</t>
    </rPh>
    <rPh sb="30" eb="32">
      <t>ネンド</t>
    </rPh>
    <rPh sb="32" eb="34">
      <t>イコウ</t>
    </rPh>
    <rPh sb="35" eb="37">
      <t>キュウゲキ</t>
    </rPh>
    <rPh sb="38" eb="40">
      <t>ゲンショウ</t>
    </rPh>
    <rPh sb="44" eb="46">
      <t>レイワ</t>
    </rPh>
    <rPh sb="46" eb="48">
      <t>ガンネン</t>
    </rPh>
    <rPh sb="48" eb="49">
      <t>ド</t>
    </rPh>
    <rPh sb="51" eb="52">
      <t>ヤク</t>
    </rPh>
    <rPh sb="57" eb="59">
      <t>シュウシ</t>
    </rPh>
    <rPh sb="62" eb="64">
      <t>キッコウ</t>
    </rPh>
    <rPh sb="68" eb="70">
      <t>ジョウキョウ</t>
    </rPh>
    <rPh sb="81" eb="83">
      <t>イジ</t>
    </rPh>
    <rPh sb="83" eb="86">
      <t>カンリヒ</t>
    </rPh>
    <rPh sb="93" eb="95">
      <t>ヒヨウ</t>
    </rPh>
    <rPh sb="107" eb="108">
      <t>トモナ</t>
    </rPh>
    <rPh sb="114" eb="116">
      <t>ゲンシュウ</t>
    </rPh>
    <rPh sb="118" eb="121">
      <t>タンネンド</t>
    </rPh>
    <rPh sb="121" eb="124">
      <t>ジュンリエキ</t>
    </rPh>
    <rPh sb="130" eb="132">
      <t>ハッセイ</t>
    </rPh>
    <rPh sb="137" eb="139">
      <t>ジョウキョウ</t>
    </rPh>
    <rPh sb="171" eb="173">
      <t>カイテイ</t>
    </rPh>
    <rPh sb="174" eb="176">
      <t>トウイツ</t>
    </rPh>
    <rPh sb="178" eb="179">
      <t>オコナ</t>
    </rPh>
    <rPh sb="204" eb="206">
      <t>シュウニュウ</t>
    </rPh>
    <rPh sb="206" eb="207">
      <t>ゾウ</t>
    </rPh>
    <rPh sb="227" eb="229">
      <t>ルイセキ</t>
    </rPh>
    <rPh sb="229" eb="231">
      <t>ケッソン</t>
    </rPh>
    <rPh sb="231" eb="232">
      <t>キン</t>
    </rPh>
    <rPh sb="232" eb="234">
      <t>ヒリツ</t>
    </rPh>
    <rPh sb="236" eb="237">
      <t>ミ</t>
    </rPh>
    <rPh sb="242" eb="244">
      <t>カコ</t>
    </rPh>
    <rPh sb="253" eb="255">
      <t>ハッセイ</t>
    </rPh>
    <rPh sb="265" eb="266">
      <t>ヒョウ</t>
    </rPh>
    <rPh sb="267" eb="269">
      <t>リュウドウ</t>
    </rPh>
    <rPh sb="269" eb="271">
      <t>ヒリツ</t>
    </rPh>
    <rPh sb="278" eb="280">
      <t>ルイジ</t>
    </rPh>
    <rPh sb="280" eb="282">
      <t>ダンタイ</t>
    </rPh>
    <rPh sb="283" eb="285">
      <t>ヒカク</t>
    </rPh>
    <rPh sb="288" eb="289">
      <t>タカ</t>
    </rPh>
    <rPh sb="290" eb="291">
      <t>アタイ</t>
    </rPh>
    <rPh sb="292" eb="294">
      <t>スイイ</t>
    </rPh>
    <rPh sb="299" eb="301">
      <t>イジョウ</t>
    </rPh>
    <rPh sb="302" eb="304">
      <t>カクホ</t>
    </rPh>
    <rPh sb="311" eb="313">
      <t>タンキ</t>
    </rPh>
    <rPh sb="313" eb="315">
      <t>サイム</t>
    </rPh>
    <rPh sb="316" eb="317">
      <t>タイ</t>
    </rPh>
    <rPh sb="319" eb="321">
      <t>シハラ</t>
    </rPh>
    <rPh sb="321" eb="323">
      <t>ノウリョク</t>
    </rPh>
    <rPh sb="324" eb="326">
      <t>ジュウブン</t>
    </rPh>
    <rPh sb="326" eb="328">
      <t>カクホ</t>
    </rPh>
    <rPh sb="336" eb="337">
      <t>ヒョウ</t>
    </rPh>
    <rPh sb="338" eb="340">
      <t>キギョウ</t>
    </rPh>
    <rPh sb="357" eb="359">
      <t>トウシ</t>
    </rPh>
    <rPh sb="360" eb="361">
      <t>トモナ</t>
    </rPh>
    <rPh sb="362" eb="364">
      <t>シンキ</t>
    </rPh>
    <rPh sb="364" eb="366">
      <t>カリイレ</t>
    </rPh>
    <rPh sb="367" eb="369">
      <t>キサイ</t>
    </rPh>
    <rPh sb="370" eb="372">
      <t>ヨクセイ</t>
    </rPh>
    <rPh sb="374" eb="375">
      <t>ナカ</t>
    </rPh>
    <rPh sb="376" eb="378">
      <t>カコ</t>
    </rPh>
    <rPh sb="379" eb="381">
      <t>トウシ</t>
    </rPh>
    <rPh sb="381" eb="382">
      <t>ブン</t>
    </rPh>
    <rPh sb="383" eb="385">
      <t>キサイ</t>
    </rPh>
    <rPh sb="386" eb="388">
      <t>カンサイ</t>
    </rPh>
    <rPh sb="391" eb="393">
      <t>ルイジ</t>
    </rPh>
    <rPh sb="393" eb="395">
      <t>ダンタイ</t>
    </rPh>
    <rPh sb="396" eb="397">
      <t>クラ</t>
    </rPh>
    <rPh sb="400" eb="401">
      <t>ヒク</t>
    </rPh>
    <rPh sb="411" eb="412">
      <t>ヒョウ</t>
    </rPh>
    <rPh sb="413" eb="415">
      <t>リョウキン</t>
    </rPh>
    <rPh sb="415" eb="417">
      <t>カイシュウ</t>
    </rPh>
    <rPh sb="417" eb="418">
      <t>リツ</t>
    </rPh>
    <rPh sb="420" eb="422">
      <t>ルイジ</t>
    </rPh>
    <rPh sb="422" eb="424">
      <t>ダンタイ</t>
    </rPh>
    <rPh sb="425" eb="427">
      <t>シタマワ</t>
    </rPh>
    <rPh sb="443" eb="445">
      <t>シタマワ</t>
    </rPh>
    <rPh sb="465" eb="467">
      <t>カンイ</t>
    </rPh>
    <rPh sb="467" eb="469">
      <t>スイドウ</t>
    </rPh>
    <rPh sb="470" eb="472">
      <t>ソウセツ</t>
    </rPh>
    <rPh sb="475" eb="477">
      <t>シセツ</t>
    </rPh>
    <rPh sb="478" eb="479">
      <t>オオ</t>
    </rPh>
    <rPh sb="491" eb="492">
      <t>モト</t>
    </rPh>
    <rPh sb="501" eb="503">
      <t>クリイレ</t>
    </rPh>
    <rPh sb="503" eb="504">
      <t>キン</t>
    </rPh>
    <rPh sb="511" eb="512">
      <t>メン</t>
    </rPh>
    <rPh sb="519" eb="520">
      <t>ヒョウ</t>
    </rPh>
    <rPh sb="521" eb="523">
      <t>キュウスイ</t>
    </rPh>
    <rPh sb="523" eb="525">
      <t>ゲンカ</t>
    </rPh>
    <rPh sb="532" eb="534">
      <t>ヒヨウ</t>
    </rPh>
    <rPh sb="535" eb="537">
      <t>アッシュク</t>
    </rPh>
    <rPh sb="538" eb="539">
      <t>ツト</t>
    </rPh>
    <rPh sb="545" eb="547">
      <t>イジ</t>
    </rPh>
    <rPh sb="547" eb="550">
      <t>カンリヒ</t>
    </rPh>
    <rPh sb="551" eb="552">
      <t>カカワ</t>
    </rPh>
    <rPh sb="553" eb="555">
      <t>ヒヨウ</t>
    </rPh>
    <rPh sb="556" eb="558">
      <t>コウトウ</t>
    </rPh>
    <rPh sb="559" eb="561">
      <t>ゲンカ</t>
    </rPh>
    <rPh sb="561" eb="563">
      <t>ショウキャク</t>
    </rPh>
    <rPh sb="563" eb="564">
      <t>ヒ</t>
    </rPh>
    <rPh sb="565" eb="566">
      <t>ゾウ</t>
    </rPh>
    <rPh sb="572" eb="574">
      <t>ネンネン</t>
    </rPh>
    <rPh sb="574" eb="576">
      <t>ジャッカン</t>
    </rPh>
    <rPh sb="576" eb="578">
      <t>ジョウショウ</t>
    </rPh>
    <rPh sb="578" eb="580">
      <t>ケイコウ</t>
    </rPh>
    <rPh sb="587" eb="588">
      <t>ヒョウ</t>
    </rPh>
    <rPh sb="589" eb="591">
      <t>シセツ</t>
    </rPh>
    <rPh sb="591" eb="593">
      <t>リヨウ</t>
    </rPh>
    <rPh sb="593" eb="594">
      <t>リツ</t>
    </rPh>
    <rPh sb="597" eb="599">
      <t>スイドウ</t>
    </rPh>
    <rPh sb="599" eb="601">
      <t>ジギョウ</t>
    </rPh>
    <rPh sb="601" eb="603">
      <t>ケイエイ</t>
    </rPh>
    <rPh sb="604" eb="606">
      <t>ヘンコウ</t>
    </rPh>
    <rPh sb="606" eb="608">
      <t>ニンカ</t>
    </rPh>
    <rPh sb="609" eb="611">
      <t>シュトク</t>
    </rPh>
    <rPh sb="613" eb="614">
      <t>サイ</t>
    </rPh>
    <rPh sb="615" eb="617">
      <t>ケイカク</t>
    </rPh>
    <rPh sb="617" eb="619">
      <t>キュウスイ</t>
    </rPh>
    <rPh sb="619" eb="621">
      <t>ジンコウ</t>
    </rPh>
    <rPh sb="621" eb="622">
      <t>オヨ</t>
    </rPh>
    <rPh sb="623" eb="625">
      <t>ケイカク</t>
    </rPh>
    <rPh sb="625" eb="626">
      <t>ソウ</t>
    </rPh>
    <rPh sb="626" eb="628">
      <t>ハイスイ</t>
    </rPh>
    <rPh sb="628" eb="629">
      <t>リョウ</t>
    </rPh>
    <rPh sb="630" eb="632">
      <t>シュクショウ</t>
    </rPh>
    <rPh sb="632" eb="634">
      <t>ミナオ</t>
    </rPh>
    <rPh sb="636" eb="637">
      <t>オコナ</t>
    </rPh>
    <rPh sb="642" eb="643">
      <t>リツ</t>
    </rPh>
    <rPh sb="644" eb="646">
      <t>コウジョウ</t>
    </rPh>
    <rPh sb="651" eb="652">
      <t>オモ</t>
    </rPh>
    <rPh sb="674" eb="676">
      <t>カンロ</t>
    </rPh>
    <rPh sb="677" eb="680">
      <t>ロウキュウカ</t>
    </rPh>
    <rPh sb="681" eb="683">
      <t>シンコウ</t>
    </rPh>
    <rPh sb="686" eb="689">
      <t>センザイテキ</t>
    </rPh>
    <rPh sb="690" eb="692">
      <t>ロウスイ</t>
    </rPh>
    <rPh sb="692" eb="693">
      <t>トウ</t>
    </rPh>
    <rPh sb="694" eb="696">
      <t>エイキョウ</t>
    </rPh>
    <rPh sb="699" eb="701">
      <t>ゲンショウ</t>
    </rPh>
    <rPh sb="701" eb="703">
      <t>ケイコウ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</si>
</sst>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6"/>
      <name val="游ゴシック"/>
      <family val="2"/>
      <charset val="128"/>
      <scheme val="minor"/>
    </font>
    <font>
      <sz val="10"/>
      <color theme="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0.26</c:v>
                </c:pt>
                <c:pt idx="2">
                  <c:v>0.34</c:v>
                </c:pt>
                <c:pt idx="3">
                  <c:v>0.15</c:v>
                </c:pt>
                <c:pt idx="4">
                  <c:v>0.05</c:v>
                </c:pt>
              </c:numCache>
            </c:numRef>
          </c:val>
          <c:extLst>
            <c:ext xmlns:c16="http://schemas.microsoft.com/office/drawing/2014/chart" uri="{C3380CC4-5D6E-409C-BE32-E72D297353CC}">
              <c16:uniqueId val="{00000000-A789-4092-9DEF-306B68E8ABBF}"/>
            </c:ext>
          </c:extLst>
        </c:ser>
        <c:dLbls>
          <c:showLegendKey val="0"/>
          <c:showVal val="0"/>
          <c:showCatName val="0"/>
          <c:showSerName val="0"/>
          <c:showPercent val="0"/>
          <c:showBubbleSize val="0"/>
        </c:dLbls>
        <c:gapWidth val="150"/>
        <c:axId val="79041280"/>
        <c:axId val="866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789-4092-9DEF-306B68E8ABBF}"/>
            </c:ext>
          </c:extLst>
        </c:ser>
        <c:dLbls>
          <c:showLegendKey val="0"/>
          <c:showVal val="0"/>
          <c:showCatName val="0"/>
          <c:showSerName val="0"/>
          <c:showPercent val="0"/>
          <c:showBubbleSize val="0"/>
        </c:dLbls>
        <c:marker val="1"/>
        <c:smooth val="0"/>
        <c:axId val="79041280"/>
        <c:axId val="86687104"/>
      </c:lineChart>
      <c:dateAx>
        <c:axId val="79041280"/>
        <c:scaling>
          <c:orientation val="minMax"/>
        </c:scaling>
        <c:delete val="1"/>
        <c:axPos val="b"/>
        <c:numFmt formatCode="&quot;H&quot;yy" sourceLinked="1"/>
        <c:majorTickMark val="none"/>
        <c:minorTickMark val="none"/>
        <c:tickLblPos val="none"/>
        <c:crossAx val="86687104"/>
        <c:crosses val="autoZero"/>
        <c:auto val="1"/>
        <c:lblOffset val="100"/>
        <c:baseTimeUnit val="years"/>
      </c:dateAx>
      <c:valAx>
        <c:axId val="86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79.44</c:v>
                </c:pt>
                <c:pt idx="1">
                  <c:v>80.44</c:v>
                </c:pt>
                <c:pt idx="2">
                  <c:v>81.209999999999994</c:v>
                </c:pt>
                <c:pt idx="3">
                  <c:v>81.680000000000007</c:v>
                </c:pt>
                <c:pt idx="4">
                  <c:v>79.34</c:v>
                </c:pt>
              </c:numCache>
            </c:numRef>
          </c:val>
          <c:extLst>
            <c:ext xmlns:c16="http://schemas.microsoft.com/office/drawing/2014/chart" uri="{C3380CC4-5D6E-409C-BE32-E72D297353CC}">
              <c16:uniqueId val="{00000000-80D6-4E3F-9C49-5A200E16FD49}"/>
            </c:ext>
          </c:extLst>
        </c:ser>
        <c:dLbls>
          <c:showLegendKey val="0"/>
          <c:showVal val="0"/>
          <c:showCatName val="0"/>
          <c:showSerName val="0"/>
          <c:showPercent val="0"/>
          <c:showBubbleSize val="0"/>
        </c:dLbls>
        <c:gapWidth val="150"/>
        <c:axId val="86749184"/>
        <c:axId val="867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0D6-4E3F-9C49-5A200E16FD49}"/>
            </c:ext>
          </c:extLst>
        </c:ser>
        <c:dLbls>
          <c:showLegendKey val="0"/>
          <c:showVal val="0"/>
          <c:showCatName val="0"/>
          <c:showSerName val="0"/>
          <c:showPercent val="0"/>
          <c:showBubbleSize val="0"/>
        </c:dLbls>
        <c:marker val="1"/>
        <c:smooth val="0"/>
        <c:axId val="86749184"/>
        <c:axId val="86751104"/>
      </c:lineChart>
      <c:dateAx>
        <c:axId val="86749184"/>
        <c:scaling>
          <c:orientation val="minMax"/>
        </c:scaling>
        <c:delete val="1"/>
        <c:axPos val="b"/>
        <c:numFmt formatCode="&quot;H&quot;yy" sourceLinked="1"/>
        <c:majorTickMark val="none"/>
        <c:minorTickMark val="none"/>
        <c:tickLblPos val="none"/>
        <c:crossAx val="86751104"/>
        <c:crosses val="autoZero"/>
        <c:auto val="1"/>
        <c:lblOffset val="100"/>
        <c:baseTimeUnit val="years"/>
      </c:dateAx>
      <c:valAx>
        <c:axId val="867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78.650000000000006</c:v>
                </c:pt>
                <c:pt idx="1">
                  <c:v>77.47</c:v>
                </c:pt>
                <c:pt idx="2">
                  <c:v>75.849999999999994</c:v>
                </c:pt>
                <c:pt idx="3">
                  <c:v>74.84</c:v>
                </c:pt>
                <c:pt idx="4">
                  <c:v>75</c:v>
                </c:pt>
              </c:numCache>
            </c:numRef>
          </c:val>
          <c:extLst>
            <c:ext xmlns:c16="http://schemas.microsoft.com/office/drawing/2014/chart" uri="{C3380CC4-5D6E-409C-BE32-E72D297353CC}">
              <c16:uniqueId val="{00000000-1948-4400-A207-E32BFBEC9C76}"/>
            </c:ext>
          </c:extLst>
        </c:ser>
        <c:dLbls>
          <c:showLegendKey val="0"/>
          <c:showVal val="0"/>
          <c:showCatName val="0"/>
          <c:showSerName val="0"/>
          <c:showPercent val="0"/>
          <c:showBubbleSize val="0"/>
        </c:dLbls>
        <c:gapWidth val="150"/>
        <c:axId val="87118208"/>
        <c:axId val="871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948-4400-A207-E32BFBEC9C76}"/>
            </c:ext>
          </c:extLst>
        </c:ser>
        <c:dLbls>
          <c:showLegendKey val="0"/>
          <c:showVal val="0"/>
          <c:showCatName val="0"/>
          <c:showSerName val="0"/>
          <c:showPercent val="0"/>
          <c:showBubbleSize val="0"/>
        </c:dLbls>
        <c:marker val="1"/>
        <c:smooth val="0"/>
        <c:axId val="87118208"/>
        <c:axId val="87120128"/>
      </c:lineChart>
      <c:dateAx>
        <c:axId val="87118208"/>
        <c:scaling>
          <c:orientation val="minMax"/>
        </c:scaling>
        <c:delete val="1"/>
        <c:axPos val="b"/>
        <c:numFmt formatCode="&quot;H&quot;yy" sourceLinked="1"/>
        <c:majorTickMark val="none"/>
        <c:minorTickMark val="none"/>
        <c:tickLblPos val="none"/>
        <c:crossAx val="87120128"/>
        <c:crosses val="autoZero"/>
        <c:auto val="1"/>
        <c:lblOffset val="100"/>
        <c:baseTimeUnit val="years"/>
      </c:dateAx>
      <c:valAx>
        <c:axId val="871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106.94</c:v>
                </c:pt>
                <c:pt idx="1">
                  <c:v>103.47</c:v>
                </c:pt>
                <c:pt idx="2">
                  <c:v>102.6</c:v>
                </c:pt>
                <c:pt idx="3">
                  <c:v>101.48</c:v>
                </c:pt>
                <c:pt idx="4">
                  <c:v>100.06</c:v>
                </c:pt>
              </c:numCache>
            </c:numRef>
          </c:val>
          <c:extLst>
            <c:ext xmlns:c16="http://schemas.microsoft.com/office/drawing/2014/chart" uri="{C3380CC4-5D6E-409C-BE32-E72D297353CC}">
              <c16:uniqueId val="{00000000-B0C9-4341-93DD-7BC9446048DF}"/>
            </c:ext>
          </c:extLst>
        </c:ser>
        <c:dLbls>
          <c:showLegendKey val="0"/>
          <c:showVal val="0"/>
          <c:showCatName val="0"/>
          <c:showSerName val="0"/>
          <c:showPercent val="0"/>
          <c:showBubbleSize val="0"/>
        </c:dLbls>
        <c:gapWidth val="150"/>
        <c:axId val="105584128"/>
        <c:axId val="1299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0C9-4341-93DD-7BC9446048DF}"/>
            </c:ext>
          </c:extLst>
        </c:ser>
        <c:dLbls>
          <c:showLegendKey val="0"/>
          <c:showVal val="0"/>
          <c:showCatName val="0"/>
          <c:showSerName val="0"/>
          <c:showPercent val="0"/>
          <c:showBubbleSize val="0"/>
        </c:dLbls>
        <c:marker val="1"/>
        <c:smooth val="0"/>
        <c:axId val="105584128"/>
        <c:axId val="129961344"/>
      </c:lineChart>
      <c:dateAx>
        <c:axId val="105584128"/>
        <c:scaling>
          <c:orientation val="minMax"/>
        </c:scaling>
        <c:delete val="1"/>
        <c:axPos val="b"/>
        <c:numFmt formatCode="&quot;H&quot;yy" sourceLinked="1"/>
        <c:majorTickMark val="none"/>
        <c:minorTickMark val="none"/>
        <c:tickLblPos val="none"/>
        <c:crossAx val="129961344"/>
        <c:crosses val="autoZero"/>
        <c:auto val="1"/>
        <c:lblOffset val="100"/>
        <c:baseTimeUnit val="years"/>
      </c:dateAx>
      <c:valAx>
        <c:axId val="1299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38.99</c:v>
                </c:pt>
                <c:pt idx="1">
                  <c:v>40.35</c:v>
                </c:pt>
                <c:pt idx="2">
                  <c:v>42.29</c:v>
                </c:pt>
                <c:pt idx="3">
                  <c:v>44.23</c:v>
                </c:pt>
                <c:pt idx="4">
                  <c:v>46.1</c:v>
                </c:pt>
              </c:numCache>
            </c:numRef>
          </c:val>
          <c:extLst>
            <c:ext xmlns:c16="http://schemas.microsoft.com/office/drawing/2014/chart" uri="{C3380CC4-5D6E-409C-BE32-E72D297353CC}">
              <c16:uniqueId val="{00000000-9D67-446B-B6CC-8CDCE3F7E821}"/>
            </c:ext>
          </c:extLst>
        </c:ser>
        <c:dLbls>
          <c:showLegendKey val="0"/>
          <c:showVal val="0"/>
          <c:showCatName val="0"/>
          <c:showSerName val="0"/>
          <c:showPercent val="0"/>
          <c:showBubbleSize val="0"/>
        </c:dLbls>
        <c:gapWidth val="150"/>
        <c:axId val="131273088"/>
        <c:axId val="1312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D67-446B-B6CC-8CDCE3F7E821}"/>
            </c:ext>
          </c:extLst>
        </c:ser>
        <c:dLbls>
          <c:showLegendKey val="0"/>
          <c:showVal val="0"/>
          <c:showCatName val="0"/>
          <c:showSerName val="0"/>
          <c:showPercent val="0"/>
          <c:showBubbleSize val="0"/>
        </c:dLbls>
        <c:marker val="1"/>
        <c:smooth val="0"/>
        <c:axId val="131273088"/>
        <c:axId val="131275008"/>
      </c:lineChart>
      <c:dateAx>
        <c:axId val="131273088"/>
        <c:scaling>
          <c:orientation val="minMax"/>
        </c:scaling>
        <c:delete val="1"/>
        <c:axPos val="b"/>
        <c:numFmt formatCode="&quot;H&quot;yy" sourceLinked="1"/>
        <c:majorTickMark val="none"/>
        <c:minorTickMark val="none"/>
        <c:tickLblPos val="none"/>
        <c:crossAx val="131275008"/>
        <c:crosses val="autoZero"/>
        <c:auto val="1"/>
        <c:lblOffset val="100"/>
        <c:baseTimeUnit val="years"/>
      </c:dateAx>
      <c:valAx>
        <c:axId val="131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6.13</c:v>
                </c:pt>
                <c:pt idx="1">
                  <c:v>8.4</c:v>
                </c:pt>
                <c:pt idx="2">
                  <c:v>15.91</c:v>
                </c:pt>
                <c:pt idx="3">
                  <c:v>20.87</c:v>
                </c:pt>
                <c:pt idx="4">
                  <c:v>23.36</c:v>
                </c:pt>
              </c:numCache>
            </c:numRef>
          </c:val>
          <c:extLst>
            <c:ext xmlns:c16="http://schemas.microsoft.com/office/drawing/2014/chart" uri="{C3380CC4-5D6E-409C-BE32-E72D297353CC}">
              <c16:uniqueId val="{00000000-1F7C-4FFF-9775-1E554BF54426}"/>
            </c:ext>
          </c:extLst>
        </c:ser>
        <c:dLbls>
          <c:showLegendKey val="0"/>
          <c:showVal val="0"/>
          <c:showCatName val="0"/>
          <c:showSerName val="0"/>
          <c:showPercent val="0"/>
          <c:showBubbleSize val="0"/>
        </c:dLbls>
        <c:gapWidth val="150"/>
        <c:axId val="65807872"/>
        <c:axId val="658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F7C-4FFF-9775-1E554BF54426}"/>
            </c:ext>
          </c:extLst>
        </c:ser>
        <c:dLbls>
          <c:showLegendKey val="0"/>
          <c:showVal val="0"/>
          <c:showCatName val="0"/>
          <c:showSerName val="0"/>
          <c:showPercent val="0"/>
          <c:showBubbleSize val="0"/>
        </c:dLbls>
        <c:marker val="1"/>
        <c:smooth val="0"/>
        <c:axId val="65807872"/>
        <c:axId val="65809792"/>
      </c:lineChart>
      <c:dateAx>
        <c:axId val="65807872"/>
        <c:scaling>
          <c:orientation val="minMax"/>
        </c:scaling>
        <c:delete val="1"/>
        <c:axPos val="b"/>
        <c:numFmt formatCode="&quot;H&quot;yy" sourceLinked="1"/>
        <c:majorTickMark val="none"/>
        <c:minorTickMark val="none"/>
        <c:tickLblPos val="none"/>
        <c:crossAx val="65809792"/>
        <c:crosses val="autoZero"/>
        <c:auto val="1"/>
        <c:lblOffset val="100"/>
        <c:baseTimeUnit val="years"/>
      </c:dateAx>
      <c:valAx>
        <c:axId val="65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65-4B10-A48E-50E50DCDFCCF}"/>
            </c:ext>
          </c:extLst>
        </c:ser>
        <c:dLbls>
          <c:showLegendKey val="0"/>
          <c:showVal val="0"/>
          <c:showCatName val="0"/>
          <c:showSerName val="0"/>
          <c:showPercent val="0"/>
          <c:showBubbleSize val="0"/>
        </c:dLbls>
        <c:gapWidth val="150"/>
        <c:axId val="85600128"/>
        <c:axId val="85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A65-4B10-A48E-50E50DCDFCCF}"/>
            </c:ext>
          </c:extLst>
        </c:ser>
        <c:dLbls>
          <c:showLegendKey val="0"/>
          <c:showVal val="0"/>
          <c:showCatName val="0"/>
          <c:showSerName val="0"/>
          <c:showPercent val="0"/>
          <c:showBubbleSize val="0"/>
        </c:dLbls>
        <c:marker val="1"/>
        <c:smooth val="0"/>
        <c:axId val="85600128"/>
        <c:axId val="85606400"/>
      </c:lineChart>
      <c:dateAx>
        <c:axId val="85600128"/>
        <c:scaling>
          <c:orientation val="minMax"/>
        </c:scaling>
        <c:delete val="1"/>
        <c:axPos val="b"/>
        <c:numFmt formatCode="&quot;H&quot;yy" sourceLinked="1"/>
        <c:majorTickMark val="none"/>
        <c:minorTickMark val="none"/>
        <c:tickLblPos val="none"/>
        <c:crossAx val="85606400"/>
        <c:crosses val="autoZero"/>
        <c:auto val="1"/>
        <c:lblOffset val="100"/>
        <c:baseTimeUnit val="years"/>
      </c:dateAx>
      <c:valAx>
        <c:axId val="8560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488.19</c:v>
                </c:pt>
                <c:pt idx="1">
                  <c:v>532.25</c:v>
                </c:pt>
                <c:pt idx="2">
                  <c:v>484.43</c:v>
                </c:pt>
                <c:pt idx="3">
                  <c:v>519.74</c:v>
                </c:pt>
                <c:pt idx="4">
                  <c:v>486.06</c:v>
                </c:pt>
              </c:numCache>
            </c:numRef>
          </c:val>
          <c:extLst>
            <c:ext xmlns:c16="http://schemas.microsoft.com/office/drawing/2014/chart" uri="{C3380CC4-5D6E-409C-BE32-E72D297353CC}">
              <c16:uniqueId val="{00000000-A956-4DAE-8068-5D656589B4D4}"/>
            </c:ext>
          </c:extLst>
        </c:ser>
        <c:dLbls>
          <c:showLegendKey val="0"/>
          <c:showVal val="0"/>
          <c:showCatName val="0"/>
          <c:showSerName val="0"/>
          <c:showPercent val="0"/>
          <c:showBubbleSize val="0"/>
        </c:dLbls>
        <c:gapWidth val="150"/>
        <c:axId val="86264448"/>
        <c:axId val="862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956-4DAE-8068-5D656589B4D4}"/>
            </c:ext>
          </c:extLst>
        </c:ser>
        <c:dLbls>
          <c:showLegendKey val="0"/>
          <c:showVal val="0"/>
          <c:showCatName val="0"/>
          <c:showSerName val="0"/>
          <c:showPercent val="0"/>
          <c:showBubbleSize val="0"/>
        </c:dLbls>
        <c:marker val="1"/>
        <c:smooth val="0"/>
        <c:axId val="86264448"/>
        <c:axId val="86266624"/>
      </c:lineChart>
      <c:dateAx>
        <c:axId val="86264448"/>
        <c:scaling>
          <c:orientation val="minMax"/>
        </c:scaling>
        <c:delete val="1"/>
        <c:axPos val="b"/>
        <c:numFmt formatCode="&quot;H&quot;yy" sourceLinked="1"/>
        <c:majorTickMark val="none"/>
        <c:minorTickMark val="none"/>
        <c:tickLblPos val="none"/>
        <c:crossAx val="86266624"/>
        <c:crosses val="autoZero"/>
        <c:auto val="1"/>
        <c:lblOffset val="100"/>
        <c:baseTimeUnit val="years"/>
      </c:dateAx>
      <c:valAx>
        <c:axId val="8626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366.55</c:v>
                </c:pt>
                <c:pt idx="1">
                  <c:v>356.95</c:v>
                </c:pt>
                <c:pt idx="2">
                  <c:v>331.01</c:v>
                </c:pt>
                <c:pt idx="3">
                  <c:v>309.97000000000003</c:v>
                </c:pt>
                <c:pt idx="4">
                  <c:v>293.27</c:v>
                </c:pt>
              </c:numCache>
            </c:numRef>
          </c:val>
          <c:extLst>
            <c:ext xmlns:c16="http://schemas.microsoft.com/office/drawing/2014/chart" uri="{C3380CC4-5D6E-409C-BE32-E72D297353CC}">
              <c16:uniqueId val="{00000000-D54F-499B-B277-B03F826DB272}"/>
            </c:ext>
          </c:extLst>
        </c:ser>
        <c:dLbls>
          <c:showLegendKey val="0"/>
          <c:showVal val="0"/>
          <c:showCatName val="0"/>
          <c:showSerName val="0"/>
          <c:showPercent val="0"/>
          <c:showBubbleSize val="0"/>
        </c:dLbls>
        <c:gapWidth val="150"/>
        <c:axId val="86277120"/>
        <c:axId val="862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54F-499B-B277-B03F826DB272}"/>
            </c:ext>
          </c:extLst>
        </c:ser>
        <c:dLbls>
          <c:showLegendKey val="0"/>
          <c:showVal val="0"/>
          <c:showCatName val="0"/>
          <c:showSerName val="0"/>
          <c:showPercent val="0"/>
          <c:showBubbleSize val="0"/>
        </c:dLbls>
        <c:marker val="1"/>
        <c:smooth val="0"/>
        <c:axId val="86277120"/>
        <c:axId val="86287488"/>
      </c:lineChart>
      <c:dateAx>
        <c:axId val="86277120"/>
        <c:scaling>
          <c:orientation val="minMax"/>
        </c:scaling>
        <c:delete val="1"/>
        <c:axPos val="b"/>
        <c:numFmt formatCode="&quot;H&quot;yy" sourceLinked="1"/>
        <c:majorTickMark val="none"/>
        <c:minorTickMark val="none"/>
        <c:tickLblPos val="none"/>
        <c:crossAx val="86287488"/>
        <c:crosses val="autoZero"/>
        <c:auto val="1"/>
        <c:lblOffset val="100"/>
        <c:baseTimeUnit val="years"/>
      </c:dateAx>
      <c:valAx>
        <c:axId val="862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102.3</c:v>
                </c:pt>
                <c:pt idx="1">
                  <c:v>99.59</c:v>
                </c:pt>
                <c:pt idx="2">
                  <c:v>99.26</c:v>
                </c:pt>
                <c:pt idx="3">
                  <c:v>97.9</c:v>
                </c:pt>
                <c:pt idx="4">
                  <c:v>96.92</c:v>
                </c:pt>
              </c:numCache>
            </c:numRef>
          </c:val>
          <c:extLst>
            <c:ext xmlns:c16="http://schemas.microsoft.com/office/drawing/2014/chart" uri="{C3380CC4-5D6E-409C-BE32-E72D297353CC}">
              <c16:uniqueId val="{00000000-4D61-4D46-B287-0040E2063A36}"/>
            </c:ext>
          </c:extLst>
        </c:ser>
        <c:dLbls>
          <c:showLegendKey val="0"/>
          <c:showVal val="0"/>
          <c:showCatName val="0"/>
          <c:showSerName val="0"/>
          <c:showPercent val="0"/>
          <c:showBubbleSize val="0"/>
        </c:dLbls>
        <c:gapWidth val="150"/>
        <c:axId val="86302080"/>
        <c:axId val="863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D61-4D46-B287-0040E2063A36}"/>
            </c:ext>
          </c:extLst>
        </c:ser>
        <c:dLbls>
          <c:showLegendKey val="0"/>
          <c:showVal val="0"/>
          <c:showCatName val="0"/>
          <c:showSerName val="0"/>
          <c:showPercent val="0"/>
          <c:showBubbleSize val="0"/>
        </c:dLbls>
        <c:marker val="1"/>
        <c:smooth val="0"/>
        <c:axId val="86302080"/>
        <c:axId val="86308352"/>
      </c:lineChart>
      <c:dateAx>
        <c:axId val="86302080"/>
        <c:scaling>
          <c:orientation val="minMax"/>
        </c:scaling>
        <c:delete val="1"/>
        <c:axPos val="b"/>
        <c:numFmt formatCode="&quot;H&quot;yy" sourceLinked="1"/>
        <c:majorTickMark val="none"/>
        <c:minorTickMark val="none"/>
        <c:tickLblPos val="none"/>
        <c:crossAx val="86308352"/>
        <c:crosses val="autoZero"/>
        <c:auto val="1"/>
        <c:lblOffset val="100"/>
        <c:baseTimeUnit val="years"/>
      </c:dateAx>
      <c:valAx>
        <c:axId val="863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148.96</c:v>
                </c:pt>
                <c:pt idx="1">
                  <c:v>153.07</c:v>
                </c:pt>
                <c:pt idx="2">
                  <c:v>157.47999999999999</c:v>
                </c:pt>
                <c:pt idx="3">
                  <c:v>160.13</c:v>
                </c:pt>
                <c:pt idx="4">
                  <c:v>161.94999999999999</c:v>
                </c:pt>
              </c:numCache>
            </c:numRef>
          </c:val>
          <c:extLst>
            <c:ext xmlns:c16="http://schemas.microsoft.com/office/drawing/2014/chart" uri="{C3380CC4-5D6E-409C-BE32-E72D297353CC}">
              <c16:uniqueId val="{00000000-CD2E-446E-8154-D876165B889C}"/>
            </c:ext>
          </c:extLst>
        </c:ser>
        <c:dLbls>
          <c:showLegendKey val="0"/>
          <c:showVal val="0"/>
          <c:showCatName val="0"/>
          <c:showSerName val="0"/>
          <c:showPercent val="0"/>
          <c:showBubbleSize val="0"/>
        </c:dLbls>
        <c:gapWidth val="150"/>
        <c:axId val="86707584"/>
        <c:axId val="867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D2E-446E-8154-D876165B889C}"/>
            </c:ext>
          </c:extLst>
        </c:ser>
        <c:dLbls>
          <c:showLegendKey val="0"/>
          <c:showVal val="0"/>
          <c:showCatName val="0"/>
          <c:showSerName val="0"/>
          <c:showPercent val="0"/>
          <c:showBubbleSize val="0"/>
        </c:dLbls>
        <c:marker val="1"/>
        <c:smooth val="0"/>
        <c:axId val="86707584"/>
        <c:axId val="86726144"/>
      </c:lineChart>
      <c:dateAx>
        <c:axId val="86707584"/>
        <c:scaling>
          <c:orientation val="minMax"/>
        </c:scaling>
        <c:delete val="1"/>
        <c:axPos val="b"/>
        <c:numFmt formatCode="&quot;H&quot;yy" sourceLinked="1"/>
        <c:majorTickMark val="none"/>
        <c:minorTickMark val="none"/>
        <c:tickLblPos val="none"/>
        <c:crossAx val="86726144"/>
        <c:crosses val="autoZero"/>
        <c:auto val="1"/>
        <c:lblOffset val="100"/>
        <c:baseTimeUnit val="years"/>
      </c:dateAx>
      <c:valAx>
        <c:axId val="86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さつま町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21002</v>
      </c>
      <c r="AM8" s="74"/>
      <c r="AN8" s="74"/>
      <c r="AO8" s="74"/>
      <c r="AP8" s="74"/>
      <c r="AQ8" s="74"/>
      <c r="AR8" s="74"/>
      <c r="AS8" s="74"/>
      <c r="AT8" s="70">
        <f>データ!$S$6</f>
        <v>303.89999999999998</v>
      </c>
      <c r="AU8" s="71"/>
      <c r="AV8" s="71"/>
      <c r="AW8" s="71"/>
      <c r="AX8" s="71"/>
      <c r="AY8" s="71"/>
      <c r="AZ8" s="71"/>
      <c r="BA8" s="71"/>
      <c r="BB8" s="73">
        <f>データ!$T$6</f>
        <v>69.11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79.760000000000005</v>
      </c>
      <c r="J10" s="71"/>
      <c r="K10" s="71"/>
      <c r="L10" s="71"/>
      <c r="M10" s="71"/>
      <c r="N10" s="71"/>
      <c r="O10" s="72"/>
      <c r="P10" s="73">
        <f>データ!$P$6</f>
        <v>93.27</v>
      </c>
      <c r="Q10" s="73"/>
      <c r="R10" s="73"/>
      <c r="S10" s="73"/>
      <c r="T10" s="73"/>
      <c r="U10" s="73"/>
      <c r="V10" s="73"/>
      <c r="W10" s="74">
        <f>データ!$Q$6</f>
        <v>2860</v>
      </c>
      <c r="X10" s="74"/>
      <c r="Y10" s="74"/>
      <c r="Z10" s="74"/>
      <c r="AA10" s="74"/>
      <c r="AB10" s="74"/>
      <c r="AC10" s="74"/>
      <c r="AD10" s="2"/>
      <c r="AE10" s="2"/>
      <c r="AF10" s="2"/>
      <c r="AG10" s="2"/>
      <c r="AH10" s="4"/>
      <c r="AI10" s="4"/>
      <c r="AJ10" s="4"/>
      <c r="AK10" s="4"/>
      <c r="AL10" s="74">
        <f>データ!$U$6</f>
        <v>19378</v>
      </c>
      <c r="AM10" s="74"/>
      <c r="AN10" s="74"/>
      <c r="AO10" s="74"/>
      <c r="AP10" s="74"/>
      <c r="AQ10" s="74"/>
      <c r="AR10" s="74"/>
      <c r="AS10" s="74"/>
      <c r="AT10" s="70">
        <f>データ!$V$6</f>
        <v>99.11</v>
      </c>
      <c r="AU10" s="71"/>
      <c r="AV10" s="71"/>
      <c r="AW10" s="71"/>
      <c r="AX10" s="71"/>
      <c r="AY10" s="71"/>
      <c r="AZ10" s="71"/>
      <c r="BA10" s="71"/>
      <c r="BB10" s="73">
        <f>データ!$W$6</f>
        <v>195.52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66"/>
      <c r="BN59" s="66"/>
      <c r="BO59" s="66"/>
      <c r="BP59" s="66"/>
      <c r="BQ59" s="66"/>
      <c r="BR59" s="66"/>
      <c r="BS59" s="66"/>
      <c r="BT59" s="66"/>
      <c r="BU59" s="66"/>
      <c r="BV59" s="66"/>
      <c r="BW59" s="66"/>
      <c r="BX59" s="66"/>
      <c r="BY59" s="66"/>
      <c r="BZ59" s="67"/>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1"/>
      <c r="BM60" s="66"/>
      <c r="BN60" s="66"/>
      <c r="BO60" s="66"/>
      <c r="BP60" s="66"/>
      <c r="BQ60" s="66"/>
      <c r="BR60" s="66"/>
      <c r="BS60" s="66"/>
      <c r="BT60" s="66"/>
      <c r="BU60" s="66"/>
      <c r="BV60" s="66"/>
      <c r="BW60" s="66"/>
      <c r="BX60" s="66"/>
      <c r="BY60" s="66"/>
      <c r="BZ60" s="67"/>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1"/>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cImLaUIsLa7sBXXcA6obxAo8fScKIQKyLj8ashoiS2R7yG3X54PX/KRTDaAN8dSeB4BPcGd8NqN01ahoX9qEQ==" saltValue="B0co1L8SuroYvuTZvvZx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463922</v>
      </c>
      <c r="D6" s="34">
        <f t="shared" si="3"/>
        <v>46</v>
      </c>
      <c r="E6" s="34">
        <f t="shared" si="3"/>
        <v>1</v>
      </c>
      <c r="F6" s="34">
        <f t="shared" si="3"/>
        <v>0</v>
      </c>
      <c r="G6" s="34">
        <f t="shared" si="3"/>
        <v>1</v>
      </c>
      <c r="H6" s="34" t="str">
        <f t="shared" si="3"/>
        <v>鹿児島県　さつま町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79.760000000000005</v>
      </c>
      <c r="P6" s="35">
        <f t="shared" si="3"/>
        <v>93.27</v>
      </c>
      <c r="Q6" s="35">
        <f t="shared" si="3"/>
        <v>2860</v>
      </c>
      <c r="R6" s="35">
        <f t="shared" si="3"/>
        <v>21002</v>
      </c>
      <c r="S6" s="35">
        <f t="shared" si="3"/>
        <v>303.89999999999998</v>
      </c>
      <c r="T6" s="35">
        <f t="shared" si="3"/>
        <v>69.11</v>
      </c>
      <c r="U6" s="35">
        <f t="shared" si="3"/>
        <v>19378</v>
      </c>
      <c r="V6" s="35">
        <f t="shared" si="3"/>
        <v>99.11</v>
      </c>
      <c r="W6" s="35">
        <f t="shared" si="3"/>
        <v>195.52</v>
      </c>
      <c r="X6" s="36">
        <f>IF(X7="",NA(),X7)</f>
        <v>106.94</v>
      </c>
      <c r="Y6" s="36">
        <f t="shared" ref="Y6:AG6" si="4">IF(Y7="",NA(),Y7)</f>
        <v>103.47</v>
      </c>
      <c r="Z6" s="36">
        <f t="shared" si="4"/>
        <v>102.6</v>
      </c>
      <c r="AA6" s="36">
        <f t="shared" si="4"/>
        <v>101.48</v>
      </c>
      <c r="AB6" s="36">
        <f t="shared" si="4"/>
        <v>100.06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488.19</v>
      </c>
      <c r="AU6" s="36">
        <f t="shared" ref="AU6:BC6" si="6">IF(AU7="",NA(),AU7)</f>
        <v>532.25</v>
      </c>
      <c r="AV6" s="36">
        <f t="shared" si="6"/>
        <v>484.43</v>
      </c>
      <c r="AW6" s="36">
        <f t="shared" si="6"/>
        <v>519.74</v>
      </c>
      <c r="AX6" s="36">
        <f t="shared" si="6"/>
        <v>486.06</v>
      </c>
      <c r="AY6" s="36">
        <f t="shared" si="6"/>
        <v>391.54</v>
      </c>
      <c r="AZ6" s="36">
        <f t="shared" si="6"/>
        <v>384.34</v>
      </c>
      <c r="BA6" s="36">
        <f t="shared" si="6"/>
        <v>359.47</v>
      </c>
      <c r="BB6" s="36">
        <f t="shared" si="6"/>
        <v>369.69</v>
      </c>
      <c r="BC6" s="36">
        <f t="shared" si="6"/>
        <v>379.08</v>
      </c>
      <c r="BD6" s="35" t="str">
        <f>IF(BD7="","",IF(BD7="-","【-】","【"&amp;SUBSTITUTE(TEXT(BD7,"#,##0.00"),"-","△")&amp;"】"))</f>
        <v>【264.97】</v>
      </c>
      <c r="BE6" s="36">
        <f>IF(BE7="",NA(),BE7)</f>
        <v>366.55</v>
      </c>
      <c r="BF6" s="36">
        <f t="shared" ref="BF6:BN6" si="7">IF(BF7="",NA(),BF7)</f>
        <v>356.95</v>
      </c>
      <c r="BG6" s="36">
        <f t="shared" si="7"/>
        <v>331.01</v>
      </c>
      <c r="BH6" s="36">
        <f t="shared" si="7"/>
        <v>309.97000000000003</v>
      </c>
      <c r="BI6" s="36">
        <f t="shared" si="7"/>
        <v>293.27</v>
      </c>
      <c r="BJ6" s="36">
        <f t="shared" si="7"/>
        <v>386.97</v>
      </c>
      <c r="BK6" s="36">
        <f t="shared" si="7"/>
        <v>380.58</v>
      </c>
      <c r="BL6" s="36">
        <f t="shared" si="7"/>
        <v>401.79</v>
      </c>
      <c r="BM6" s="36">
        <f t="shared" si="7"/>
        <v>402.99</v>
      </c>
      <c r="BN6" s="36">
        <f t="shared" si="7"/>
        <v>398.98</v>
      </c>
      <c r="BO6" s="35" t="str">
        <f>IF(BO7="","",IF(BO7="-","【-】","【"&amp;SUBSTITUTE(TEXT(BO7,"#,##0.00"),"-","△")&amp;"】"))</f>
        <v>【266.61】</v>
      </c>
      <c r="BP6" s="36">
        <f>IF(BP7="",NA(),BP7)</f>
        <v>102.3</v>
      </c>
      <c r="BQ6" s="36">
        <f t="shared" ref="BQ6:BY6" si="8">IF(BQ7="",NA(),BQ7)</f>
        <v>99.59</v>
      </c>
      <c r="BR6" s="36">
        <f t="shared" si="8"/>
        <v>99.26</v>
      </c>
      <c r="BS6" s="36">
        <f t="shared" si="8"/>
        <v>97.9</v>
      </c>
      <c r="BT6" s="36">
        <f t="shared" si="8"/>
        <v>96.92</v>
      </c>
      <c r="BU6" s="36">
        <f t="shared" si="8"/>
        <v>101.72</v>
      </c>
      <c r="BV6" s="36">
        <f t="shared" si="8"/>
        <v>102.38</v>
      </c>
      <c r="BW6" s="36">
        <f t="shared" si="8"/>
        <v>100.12</v>
      </c>
      <c r="BX6" s="36">
        <f t="shared" si="8"/>
        <v>98.66</v>
      </c>
      <c r="BY6" s="36">
        <f t="shared" si="8"/>
        <v>98.64</v>
      </c>
      <c r="BZ6" s="35" t="str">
        <f>IF(BZ7="","",IF(BZ7="-","【-】","【"&amp;SUBSTITUTE(TEXT(BZ7,"#,##0.00"),"-","△")&amp;"】"))</f>
        <v>【103.24】</v>
      </c>
      <c r="CA6" s="36">
        <f>IF(CA7="",NA(),CA7)</f>
        <v>148.96</v>
      </c>
      <c r="CB6" s="36">
        <f t="shared" ref="CB6:CJ6" si="9">IF(CB7="",NA(),CB7)</f>
        <v>153.07</v>
      </c>
      <c r="CC6" s="36">
        <f t="shared" si="9"/>
        <v>157.47999999999999</v>
      </c>
      <c r="CD6" s="36">
        <f t="shared" si="9"/>
        <v>160.13</v>
      </c>
      <c r="CE6" s="36">
        <f t="shared" si="9"/>
        <v>161.94999999999999</v>
      </c>
      <c r="CF6" s="36">
        <f t="shared" si="9"/>
        <v>168.2</v>
      </c>
      <c r="CG6" s="36">
        <f t="shared" si="9"/>
        <v>168.67</v>
      </c>
      <c r="CH6" s="36">
        <f t="shared" si="9"/>
        <v>174.97</v>
      </c>
      <c r="CI6" s="36">
        <f t="shared" si="9"/>
        <v>178.59</v>
      </c>
      <c r="CJ6" s="36">
        <f t="shared" si="9"/>
        <v>178.92</v>
      </c>
      <c r="CK6" s="35" t="str">
        <f>IF(CK7="","",IF(CK7="-","【-】","【"&amp;SUBSTITUTE(TEXT(CK7,"#,##0.00"),"-","△")&amp;"】"))</f>
        <v>【168.38】</v>
      </c>
      <c r="CL6" s="36">
        <f>IF(CL7="",NA(),CL7)</f>
        <v>79.44</v>
      </c>
      <c r="CM6" s="36">
        <f t="shared" ref="CM6:CU6" si="10">IF(CM7="",NA(),CM7)</f>
        <v>80.44</v>
      </c>
      <c r="CN6" s="36">
        <f t="shared" si="10"/>
        <v>81.209999999999994</v>
      </c>
      <c r="CO6" s="36">
        <f t="shared" si="10"/>
        <v>81.680000000000007</v>
      </c>
      <c r="CP6" s="36">
        <f t="shared" si="10"/>
        <v>79.34</v>
      </c>
      <c r="CQ6" s="36">
        <f t="shared" si="10"/>
        <v>54.77</v>
      </c>
      <c r="CR6" s="36">
        <f t="shared" si="10"/>
        <v>54.92</v>
      </c>
      <c r="CS6" s="36">
        <f t="shared" si="10"/>
        <v>55.63</v>
      </c>
      <c r="CT6" s="36">
        <f t="shared" si="10"/>
        <v>55.03</v>
      </c>
      <c r="CU6" s="36">
        <f t="shared" si="10"/>
        <v>55.14</v>
      </c>
      <c r="CV6" s="35" t="str">
        <f>IF(CV7="","",IF(CV7="-","【-】","【"&amp;SUBSTITUTE(TEXT(CV7,"#,##0.00"),"-","△")&amp;"】"))</f>
        <v>【60.00】</v>
      </c>
      <c r="CW6" s="36">
        <f>IF(CW7="",NA(),CW7)</f>
        <v>78.650000000000006</v>
      </c>
      <c r="CX6" s="36">
        <f t="shared" ref="CX6:DF6" si="11">IF(CX7="",NA(),CX7)</f>
        <v>77.47</v>
      </c>
      <c r="CY6" s="36">
        <f t="shared" si="11"/>
        <v>75.849999999999994</v>
      </c>
      <c r="CZ6" s="36">
        <f t="shared" si="11"/>
        <v>74.84</v>
      </c>
      <c r="DA6" s="36">
        <f t="shared" si="11"/>
        <v>75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38.99</v>
      </c>
      <c r="DI6" s="36">
        <f t="shared" ref="DI6:DQ6" si="12">IF(DI7="",NA(),DI7)</f>
        <v>40.35</v>
      </c>
      <c r="DJ6" s="36">
        <f t="shared" si="12"/>
        <v>42.29</v>
      </c>
      <c r="DK6" s="36">
        <f t="shared" si="12"/>
        <v>44.23</v>
      </c>
      <c r="DL6" s="36">
        <f t="shared" si="12"/>
        <v>46.1</v>
      </c>
      <c r="DM6" s="36">
        <f t="shared" si="12"/>
        <v>47.46</v>
      </c>
      <c r="DN6" s="36">
        <f t="shared" si="12"/>
        <v>48.49</v>
      </c>
      <c r="DO6" s="36">
        <f t="shared" si="12"/>
        <v>48.05</v>
      </c>
      <c r="DP6" s="36">
        <f t="shared" si="12"/>
        <v>48.87</v>
      </c>
      <c r="DQ6" s="36">
        <f t="shared" si="12"/>
        <v>49.92</v>
      </c>
      <c r="DR6" s="35" t="str">
        <f>IF(DR7="","",IF(DR7="-","【-】","【"&amp;SUBSTITUTE(TEXT(DR7,"#,##0.00"),"-","△")&amp;"】"))</f>
        <v>【49.59】</v>
      </c>
      <c r="DS6" s="36">
        <f>IF(DS7="",NA(),DS7)</f>
        <v>6.13</v>
      </c>
      <c r="DT6" s="36">
        <f t="shared" ref="DT6:EB6" si="13">IF(DT7="",NA(),DT7)</f>
        <v>8.4</v>
      </c>
      <c r="DU6" s="36">
        <f t="shared" si="13"/>
        <v>15.91</v>
      </c>
      <c r="DV6" s="36">
        <f t="shared" si="13"/>
        <v>20.87</v>
      </c>
      <c r="DW6" s="36">
        <f t="shared" si="13"/>
        <v>23.36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v>
      </c>
      <c r="EE6" s="36">
        <f t="shared" ref="EE6:EM6" si="14">IF(EE7="",NA(),EE7)</f>
        <v>0.26</v>
      </c>
      <c r="EF6" s="36">
        <f t="shared" si="14"/>
        <v>0.34</v>
      </c>
      <c r="EG6" s="36">
        <f t="shared" si="14"/>
        <v>0.15</v>
      </c>
      <c r="EH6" s="36">
        <f t="shared" si="14"/>
        <v>0.05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463922</v>
      </c>
      <c r="D7" s="38">
        <v>46</v>
      </c>
      <c r="E7" s="38">
        <v>1</v>
      </c>
      <c r="F7" s="38">
        <v>0</v>
      </c>
      <c r="G7" s="38">
        <v>1</v>
      </c>
      <c r="H7" s="38" t="s">
        <v>93</v>
      </c>
      <c r="I7" s="38" t="s">
        <v>94</v>
      </c>
      <c r="J7" s="38" t="s">
        <v>95</v>
      </c>
      <c r="K7" s="38" t="s">
        <v>96</v>
      </c>
      <c r="L7" s="38" t="s">
        <v>97</v>
      </c>
      <c r="M7" s="38" t="s">
        <v>98</v>
      </c>
      <c r="N7" s="39" t="s">
        <v>99</v>
      </c>
      <c r="O7" s="39">
        <v>79.760000000000005</v>
      </c>
      <c r="P7" s="39">
        <v>93.27</v>
      </c>
      <c r="Q7" s="39">
        <v>2860</v>
      </c>
      <c r="R7" s="39">
        <v>21002</v>
      </c>
      <c r="S7" s="39">
        <v>303.89999999999998</v>
      </c>
      <c r="T7" s="39">
        <v>69.11</v>
      </c>
      <c r="U7" s="39">
        <v>19378</v>
      </c>
      <c r="V7" s="39">
        <v>99.11</v>
      </c>
      <c r="W7" s="39">
        <v>195.52</v>
      </c>
      <c r="X7" s="39">
        <v>106.94</v>
      </c>
      <c r="Y7" s="39">
        <v>103.47</v>
      </c>
      <c r="Z7" s="39">
        <v>102.6</v>
      </c>
      <c r="AA7" s="39">
        <v>101.48</v>
      </c>
      <c r="AB7" s="39">
        <v>100.06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488.19</v>
      </c>
      <c r="AU7" s="39">
        <v>532.25</v>
      </c>
      <c r="AV7" s="39">
        <v>484.43</v>
      </c>
      <c r="AW7" s="39">
        <v>519.74</v>
      </c>
      <c r="AX7" s="39">
        <v>486.06</v>
      </c>
      <c r="AY7" s="39">
        <v>391.54</v>
      </c>
      <c r="AZ7" s="39">
        <v>384.34</v>
      </c>
      <c r="BA7" s="39">
        <v>359.47</v>
      </c>
      <c r="BB7" s="39">
        <v>369.69</v>
      </c>
      <c r="BC7" s="39">
        <v>379.08</v>
      </c>
      <c r="BD7" s="39">
        <v>264.97000000000003</v>
      </c>
      <c r="BE7" s="39">
        <v>366.55</v>
      </c>
      <c r="BF7" s="39">
        <v>356.95</v>
      </c>
      <c r="BG7" s="39">
        <v>331.01</v>
      </c>
      <c r="BH7" s="39">
        <v>309.97000000000003</v>
      </c>
      <c r="BI7" s="39">
        <v>293.27</v>
      </c>
      <c r="BJ7" s="39">
        <v>386.97</v>
      </c>
      <c r="BK7" s="39">
        <v>380.58</v>
      </c>
      <c r="BL7" s="39">
        <v>401.79</v>
      </c>
      <c r="BM7" s="39">
        <v>402.99</v>
      </c>
      <c r="BN7" s="39">
        <v>398.98</v>
      </c>
      <c r="BO7" s="39">
        <v>266.61</v>
      </c>
      <c r="BP7" s="39">
        <v>102.3</v>
      </c>
      <c r="BQ7" s="39">
        <v>99.59</v>
      </c>
      <c r="BR7" s="39">
        <v>99.26</v>
      </c>
      <c r="BS7" s="39">
        <v>97.9</v>
      </c>
      <c r="BT7" s="39">
        <v>96.92</v>
      </c>
      <c r="BU7" s="39">
        <v>101.72</v>
      </c>
      <c r="BV7" s="39">
        <v>102.38</v>
      </c>
      <c r="BW7" s="39">
        <v>100.12</v>
      </c>
      <c r="BX7" s="39">
        <v>98.66</v>
      </c>
      <c r="BY7" s="39">
        <v>98.64</v>
      </c>
      <c r="BZ7" s="39">
        <v>103.24</v>
      </c>
      <c r="CA7" s="39">
        <v>148.96</v>
      </c>
      <c r="CB7" s="39">
        <v>153.07</v>
      </c>
      <c r="CC7" s="39">
        <v>157.47999999999999</v>
      </c>
      <c r="CD7" s="39">
        <v>160.13</v>
      </c>
      <c r="CE7" s="39">
        <v>161.94999999999999</v>
      </c>
      <c r="CF7" s="39">
        <v>168.2</v>
      </c>
      <c r="CG7" s="39">
        <v>168.67</v>
      </c>
      <c r="CH7" s="39">
        <v>174.97</v>
      </c>
      <c r="CI7" s="39">
        <v>178.59</v>
      </c>
      <c r="CJ7" s="39">
        <v>178.92</v>
      </c>
      <c r="CK7" s="39">
        <v>168.38</v>
      </c>
      <c r="CL7" s="39">
        <v>79.44</v>
      </c>
      <c r="CM7" s="39">
        <v>80.44</v>
      </c>
      <c r="CN7" s="39">
        <v>81.209999999999994</v>
      </c>
      <c r="CO7" s="39">
        <v>81.680000000000007</v>
      </c>
      <c r="CP7" s="39">
        <v>79.34</v>
      </c>
      <c r="CQ7" s="39">
        <v>54.77</v>
      </c>
      <c r="CR7" s="39">
        <v>54.92</v>
      </c>
      <c r="CS7" s="39">
        <v>55.63</v>
      </c>
      <c r="CT7" s="39">
        <v>55.03</v>
      </c>
      <c r="CU7" s="39">
        <v>55.14</v>
      </c>
      <c r="CV7" s="39">
        <v>60</v>
      </c>
      <c r="CW7" s="39">
        <v>78.650000000000006</v>
      </c>
      <c r="CX7" s="39">
        <v>77.47</v>
      </c>
      <c r="CY7" s="39">
        <v>75.849999999999994</v>
      </c>
      <c r="CZ7" s="39">
        <v>74.84</v>
      </c>
      <c r="DA7" s="39">
        <v>75</v>
      </c>
      <c r="DB7" s="39">
        <v>82.89</v>
      </c>
      <c r="DC7" s="39">
        <v>82.66</v>
      </c>
      <c r="DD7" s="39">
        <v>82.04</v>
      </c>
      <c r="DE7" s="39">
        <v>81.900000000000006</v>
      </c>
      <c r="DF7" s="39">
        <v>81.39</v>
      </c>
      <c r="DG7" s="39">
        <v>89.8</v>
      </c>
      <c r="DH7" s="39">
        <v>38.99</v>
      </c>
      <c r="DI7" s="39">
        <v>40.35</v>
      </c>
      <c r="DJ7" s="39">
        <v>42.29</v>
      </c>
      <c r="DK7" s="39">
        <v>44.23</v>
      </c>
      <c r="DL7" s="39">
        <v>46.1</v>
      </c>
      <c r="DM7" s="39">
        <v>47.46</v>
      </c>
      <c r="DN7" s="39">
        <v>48.49</v>
      </c>
      <c r="DO7" s="39">
        <v>48.05</v>
      </c>
      <c r="DP7" s="39">
        <v>48.87</v>
      </c>
      <c r="DQ7" s="39">
        <v>49.92</v>
      </c>
      <c r="DR7" s="39">
        <v>49.59</v>
      </c>
      <c r="DS7" s="39">
        <v>6.13</v>
      </c>
      <c r="DT7" s="39">
        <v>8.4</v>
      </c>
      <c r="DU7" s="39">
        <v>15.91</v>
      </c>
      <c r="DV7" s="39">
        <v>20.87</v>
      </c>
      <c r="DW7" s="39">
        <v>23.36</v>
      </c>
      <c r="DX7" s="39">
        <v>9.7100000000000009</v>
      </c>
      <c r="DY7" s="39">
        <v>12.79</v>
      </c>
      <c r="DZ7" s="39">
        <v>13.39</v>
      </c>
      <c r="EA7" s="39">
        <v>14.85</v>
      </c>
      <c r="EB7" s="39">
        <v>16.88</v>
      </c>
      <c r="EC7" s="39">
        <v>19.440000000000001</v>
      </c>
      <c r="ED7" s="39">
        <v>0.3</v>
      </c>
      <c r="EE7" s="39">
        <v>0.26</v>
      </c>
      <c r="EF7" s="39">
        <v>0.34</v>
      </c>
      <c r="EG7" s="39">
        <v>0.15</v>
      </c>
      <c r="EH7" s="39">
        <v>0.05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2021-02-02T01:25:32Z</cp:lastPrinted>
  <dcterms:created xsi:type="dcterms:W3CDTF">2020-12-04T02:16:59Z</dcterms:created>
  <dcterms:modified xsi:type="dcterms:W3CDTF">2021-02-18T00:21:42Z</dcterms:modified>
  <cp:category/>
</cp:coreProperties>
</file>