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共有（川井田）\61 公営企業決算統計\R02\02決算統計関連調査\030112 公営企業に係る経営比較分析表（平成元年度決算）の分析等について\★完成版★\01_鹿児島市【済】\"/>
    </mc:Choice>
  </mc:AlternateContent>
  <workbookProtection workbookAlgorithmName="SHA-512" workbookHashValue="WAxqCS3+w/IPy3ueA2bpvizGJhTFQvTNTDnOpsJ+MHKs0a7+8zilqKGYxFfnGleLQrvgwqE3l7vfwOvD0qp0vg==" workbookSaltValue="Xh5AwzbT+xDT1aiqm2rI4A==" workbookSpinCount="100000" lockStructure="1"/>
  <bookViews>
    <workbookView xWindow="0" yWindow="0" windowWidth="20490" windowHeight="9075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KV79" i="4" s="1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AN80" i="4" s="1"/>
  <c r="DW7" i="5"/>
  <c r="DV7" i="5"/>
  <c r="DU7" i="5"/>
  <c r="DT7" i="5"/>
  <c r="DS7" i="5"/>
  <c r="DR7" i="5"/>
  <c r="DP7" i="5"/>
  <c r="DO7" i="5"/>
  <c r="LY56" i="4" s="1"/>
  <c r="DN7" i="5"/>
  <c r="DM7" i="5"/>
  <c r="DL7" i="5"/>
  <c r="DK7" i="5"/>
  <c r="DJ7" i="5"/>
  <c r="DI7" i="5"/>
  <c r="DH7" i="5"/>
  <c r="DG7" i="5"/>
  <c r="KF55" i="4" s="1"/>
  <c r="DE7" i="5"/>
  <c r="DD7" i="5"/>
  <c r="DC7" i="5"/>
  <c r="DB7" i="5"/>
  <c r="DA7" i="5"/>
  <c r="CZ7" i="5"/>
  <c r="CY7" i="5"/>
  <c r="CX7" i="5"/>
  <c r="HV55" i="4" s="1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LY34" i="4" s="1"/>
  <c r="BV7" i="5"/>
  <c r="BU7" i="5"/>
  <c r="BT7" i="5"/>
  <c r="BS7" i="5"/>
  <c r="BR7" i="5"/>
  <c r="BQ7" i="5"/>
  <c r="BP7" i="5"/>
  <c r="BO7" i="5"/>
  <c r="KF33" i="4" s="1"/>
  <c r="BM7" i="5"/>
  <c r="BL7" i="5"/>
  <c r="BK7" i="5"/>
  <c r="BJ7" i="5"/>
  <c r="BI7" i="5"/>
  <c r="BH7" i="5"/>
  <c r="BG7" i="5"/>
  <c r="BF7" i="5"/>
  <c r="HV33" i="4" s="1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LP10" i="4" s="1"/>
  <c r="AC6" i="5"/>
  <c r="JW10" i="4" s="1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EG8" i="4" s="1"/>
  <c r="M6" i="5"/>
  <c r="CN8" i="4" s="1"/>
  <c r="L6" i="5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G90" i="4"/>
  <c r="F90" i="4"/>
  <c r="D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U80" i="4"/>
  <c r="MH79" i="4"/>
  <c r="LO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P56" i="4"/>
  <c r="MN55" i="4"/>
  <c r="LY55" i="4"/>
  <c r="LJ55" i="4"/>
  <c r="KU55" i="4"/>
  <c r="IZ55" i="4"/>
  <c r="IK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P34" i="4"/>
  <c r="MN33" i="4"/>
  <c r="LY33" i="4"/>
  <c r="LJ33" i="4"/>
  <c r="KU33" i="4"/>
  <c r="IZ33" i="4"/>
  <c r="IK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EG12" i="4"/>
  <c r="CN12" i="4"/>
  <c r="AU12" i="4"/>
  <c r="B12" i="4"/>
  <c r="ID10" i="4"/>
  <c r="FZ10" i="4"/>
  <c r="EG10" i="4"/>
  <c r="CN10" i="4"/>
  <c r="AU10" i="4"/>
  <c r="B10" i="4"/>
  <c r="LP8" i="4"/>
  <c r="JW8" i="4"/>
  <c r="ID8" i="4"/>
  <c r="FZ8" i="4"/>
  <c r="AU8" i="4"/>
  <c r="B8" i="4"/>
  <c r="MN54" i="4" l="1"/>
  <c r="MN32" i="4"/>
  <c r="MH78" i="4"/>
  <c r="IZ54" i="4"/>
  <c r="IZ32" i="4"/>
  <c r="HM78" i="4"/>
  <c r="FL32" i="4"/>
  <c r="BX32" i="4"/>
  <c r="FL54" i="4"/>
  <c r="BX54" i="4"/>
  <c r="CS78" i="4"/>
  <c r="C11" i="5"/>
  <c r="D11" i="5"/>
  <c r="E11" i="5"/>
  <c r="B11" i="5"/>
  <c r="KC78" i="4" l="1"/>
  <c r="HG54" i="4"/>
  <c r="FH78" i="4"/>
  <c r="DS54" i="4"/>
  <c r="DS32" i="4"/>
  <c r="AE54" i="4"/>
  <c r="HG32" i="4"/>
  <c r="AN78" i="4"/>
  <c r="AE32" i="4"/>
  <c r="KU54" i="4"/>
  <c r="KU32" i="4"/>
  <c r="BZ78" i="4"/>
  <c r="BI54" i="4"/>
  <c r="LY54" i="4"/>
  <c r="LY32" i="4"/>
  <c r="IK54" i="4"/>
  <c r="GT78" i="4"/>
  <c r="EW54" i="4"/>
  <c r="LO78" i="4"/>
  <c r="IK32" i="4"/>
  <c r="EW32" i="4"/>
  <c r="BI32" i="4"/>
  <c r="KF54" i="4"/>
  <c r="KF32" i="4"/>
  <c r="JJ78" i="4"/>
  <c r="GR54" i="4"/>
  <c r="GR32" i="4"/>
  <c r="DD54" i="4"/>
  <c r="DD32" i="4"/>
  <c r="EO78" i="4"/>
  <c r="U78" i="4"/>
  <c r="P54" i="4"/>
  <c r="P32" i="4"/>
  <c r="GA78" i="4"/>
  <c r="EH54" i="4"/>
  <c r="EH32" i="4"/>
  <c r="BG78" i="4"/>
  <c r="AT54" i="4"/>
  <c r="AT32" i="4"/>
  <c r="LJ54" i="4"/>
  <c r="LJ32" i="4"/>
  <c r="HV54" i="4"/>
  <c r="HV32" i="4"/>
  <c r="KV78" i="4"/>
</calcChain>
</file>

<file path=xl/sharedStrings.xml><?xml version="1.0" encoding="utf-8"?>
<sst xmlns="http://schemas.openxmlformats.org/spreadsheetml/2006/main" count="321" uniqueCount="210">
  <si>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</si>
  <si>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</si>
  <si>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</si>
  <si>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</si>
  <si>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</si>
  <si>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</si>
  <si>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</si>
  <si>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</si>
  <si>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</si>
  <si>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</si>
  <si>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</si>
  <si>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</si>
  <si>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</si>
  <si>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</si>
  <si>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</si>
  <si>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</si>
  <si>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</si>
  <si>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</si>
  <si>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</si>
  <si>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</si>
  <si>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</si>
  <si>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</si>
  <si>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</si>
  <si>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</si>
  <si>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</si>
  <si>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</si>
  <si>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</si>
  <si>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</si>
  <si>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</si>
  <si>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</si>
  <si>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</si>
  <si>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</si>
  <si>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</si>
  <si>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</si>
  <si>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</si>
  <si>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</si>
  <si>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</si>
  <si>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</si>
  <si>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</si>
  <si>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</si>
  <si>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</si>
  <si>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</si>
  <si>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</si>
  <si>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</si>
  <si>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</si>
  <si>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</si>
  <si>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</si>
  <si>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</si>
  <si>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</si>
  <si>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</si>
  <si>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</si>
  <si>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</si>
  <si>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</si>
  <si>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</si>
  <si>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</si>
  <si>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</si>
  <si>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</si>
  <si>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</si>
  <si>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</si>
  <si>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</si>
  <si>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</si>
  <si>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</si>
  <si>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</si>
  <si>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</si>
  <si>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</si>
  <si>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</si>
  <si>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</si>
  <si>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</si>
  <si>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</si>
  <si>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</si>
  <si>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</si>
  <si>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</si>
  <si>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</si>
  <si>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</si>
  <si>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</si>
  <si>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</si>
  <si>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</si>
  <si>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</si>
  <si>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</si>
  <si>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</si>
  <si>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</si>
  <si>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</si>
  <si>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</si>
  <si>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</si>
  <si>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</si>
  <si>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</si>
  <si>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</si>
  <si>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</si>
  <si>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</si>
  <si>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</si>
  <si>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</si>
  <si>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</si>
  <si>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</si>
  <si>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</si>
  <si>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</si>
  <si>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</si>
  <si>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</si>
  <si>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</si>
  <si>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</si>
  <si>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</si>
  <si>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</si>
  <si>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</si>
  <si>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</si>
  <si>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</si>
  <si>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</si>
  <si>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</si>
  <si>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</si>
  <si>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</si>
  <si>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</si>
  <si>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</si>
  <si>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</si>
  <si>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</si>
  <si>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</si>
  <si>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</si>
  <si>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</si>
  <si>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</si>
  <si>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</si>
  <si>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</si>
  <si>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</si>
  <si>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</si>
  <si>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</si>
  <si>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</si>
  <si>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</si>
  <si>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</si>
  <si>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</si>
  <si>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</si>
  <si>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</si>
  <si>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</si>
  <si>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</si>
  <si>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</si>
  <si>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</si>
  <si>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</si>
  <si>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</si>
  <si>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</si>
  <si>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</si>
  <si>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</si>
  <si>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</si>
  <si>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</si>
  <si>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</si>
  <si>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</si>
  <si>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</si>
  <si>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</si>
  <si>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</si>
  <si>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</si>
  <si>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</si>
  <si>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</si>
  <si>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</si>
  <si>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</si>
  <si>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</si>
  <si>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</si>
  <si>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</si>
  <si>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</si>
  <si>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</si>
  <si>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</si>
  <si>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</si>
  <si>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</si>
  <si>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</si>
  <si>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</si>
  <si>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</si>
  <si>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</si>
  <si>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</si>
  <si>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</si>
  <si>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</si>
  <si>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</si>
  <si>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</si>
  <si>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</si>
  <si>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</si>
  <si>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</si>
  <si>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</si>
  <si>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</si>
  <si>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</si>
  <si>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</si>
  <si>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</si>
  <si>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</si>
  <si>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</si>
  <si>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</si>
  <si>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</si>
  <si>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</si>
  <si>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</si>
  <si>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当該値(N-4)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</si>
  <si>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</si>
  <si>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</si>
  <si>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</si>
  <si>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</si>
  <si>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</si>
  <si>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</si>
  <si>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</si>
  <si>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鹿児島県</t>
  </si>
  <si>
    <t>鹿児島市</t>
  </si>
  <si>
    <t>市立病院</t>
  </si>
  <si>
    <t>条例全部</t>
  </si>
  <si>
    <t>病院事業</t>
  </si>
  <si>
    <t>一般病院</t>
  </si>
  <si>
    <t>500床以上</t>
  </si>
  <si>
    <t>学術・研究機関出身</t>
  </si>
  <si>
    <t>直営</t>
  </si>
  <si>
    <t>対象</t>
  </si>
  <si>
    <t>透 I 未 訓 ガ</t>
  </si>
  <si>
    <t>救 臨 が 感 災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</si>
  <si>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</si>
  <si>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</si>
  <si>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</si>
  <si>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</si>
  <si>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</si>
  <si>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</si>
  <si>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</si>
  <si>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r>
      <rPr>
        <sz val="9"/>
        <rFont val="ＭＳ ゴシック"/>
        <family val="3"/>
        <charset val="128"/>
      </rPr>
      <t>①経常収支比率は、30年度に100％を越えたが、元年度は
　100％をわずかに下回った。</t>
    </r>
    <r>
      <rPr>
        <sz val="9"/>
        <color rgb="FFFF000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②医業収支比率は、100％を下回ったが、類似病院平均値を
　上回っている。</t>
    </r>
    <r>
      <rPr>
        <sz val="9"/>
        <color rgb="FFFF000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③累積欠損金比率は、27年度の新病院移転に伴い、一時的
　に生じたもので、28年度には解消されている。
④病床利用率は、90％前後を推移している。</t>
    </r>
    <r>
      <rPr>
        <sz val="9"/>
        <color rgb="FFFF000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⑤入院患者１人１日当たり収益は、常に類似病院平均値を
　上回っている。</t>
    </r>
    <r>
      <rPr>
        <sz val="9"/>
        <color rgb="FFFF000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⑥外来患者１人１日当たり収益は、常に類似病院平均値を
　上回っている。</t>
    </r>
    <r>
      <rPr>
        <sz val="9"/>
        <color rgb="FFFF000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⑦職員給与費対医業収益比率は、年々、低下している。</t>
    </r>
    <r>
      <rPr>
        <sz val="9"/>
        <color rgb="FFFF000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⑧材料費対医業収益比率は、高度急性期を担う病院とし
　て、高額薬剤の使用が増加しており、類似病院平均値
  を上回っている。</t>
    </r>
    <rPh sb="11" eb="13">
      <t>ネンド</t>
    </rPh>
    <rPh sb="24" eb="26">
      <t>ガンネン</t>
    </rPh>
    <rPh sb="26" eb="27">
      <t>ド</t>
    </rPh>
    <rPh sb="39" eb="41">
      <t>シタマワ</t>
    </rPh>
    <rPh sb="59" eb="61">
      <t>シタマワ</t>
    </rPh>
    <rPh sb="284" eb="286">
      <t>コウガク</t>
    </rPh>
    <phoneticPr fontId="5"/>
  </si>
  <si>
    <t>①有形固定資産減価償却率は、27年度の新病院移転に
　伴い低下し、類似病院平均値を大きく下回っている
　が、上昇傾向にある。
②器械備品減価償却率は、27年度の新病院移転に伴い
　低下したが、上昇傾向にあり、類似病院平均値を上
　回った。
③１床あたり有形固定資産は、27年度の新病院移転以
　 降、類似病院平均値を大きく下回っている。</t>
    <rPh sb="27" eb="28">
      <t>トモナ</t>
    </rPh>
    <rPh sb="55" eb="57">
      <t>ケイコウ</t>
    </rPh>
    <rPh sb="112" eb="113">
      <t>マワ</t>
    </rPh>
    <rPh sb="150" eb="152">
      <t>ルイジ</t>
    </rPh>
    <rPh sb="152" eb="154">
      <t>ビョウイン</t>
    </rPh>
    <phoneticPr fontId="5"/>
  </si>
  <si>
    <t>　経営の健全性・効率性については、経常収支比率、医業収支比率ともに100％を下回ったが、患者１人１日当たり収益は年々増加傾向にある。また、累積欠損金は生じていない。職員給与費対医業収益比率は、類似病院を大きく下回っている。材料費対医業収益比率は、類似病院を上回っているが、高度急性期病院としてがん治療等高度医療に注力した結果である。
　また、老朽化の状況については、27年度の新病院移転に伴い、おおむね良好な状況にあるが、今後も計画的な更新に努める必要がある。</t>
    <rPh sb="17" eb="19">
      <t>ケイジョウ</t>
    </rPh>
    <rPh sb="19" eb="21">
      <t>シュウシ</t>
    </rPh>
    <rPh sb="21" eb="23">
      <t>ヒリツ</t>
    </rPh>
    <rPh sb="24" eb="26">
      <t>イギョウ</t>
    </rPh>
    <rPh sb="26" eb="28">
      <t>シュウシ</t>
    </rPh>
    <rPh sb="28" eb="30">
      <t>ヒリツ</t>
    </rPh>
    <rPh sb="38" eb="40">
      <t>シタマワ</t>
    </rPh>
    <rPh sb="56" eb="58">
      <t>ネンネン</t>
    </rPh>
    <rPh sb="58" eb="60">
      <t>ゾウカ</t>
    </rPh>
    <rPh sb="60" eb="62">
      <t>ケイコウ</t>
    </rPh>
    <phoneticPr fontId="5"/>
  </si>
  <si>
    <t>　当院は、鹿児島大学病院とともに県下全域の高度医療を担う病院として、診療密度の高い医療を提供し、ドクターヘリやドクターカーを活用して他の保健医療圏や離島からの患者受け入れを行う。
　救命救急センターや総合周産期母子医療センターを有し、小児救急医療拠点病院、基幹災害拠点病院、地域がん診療連携拠点病院（高度型）にも指定されており、これらの医療機能に求められる医療を提供するとともに、地域医療に貢献できる優れた医療人の育成に努める。</t>
    <rPh sb="150" eb="152">
      <t>コウド</t>
    </rPh>
    <rPh sb="152" eb="153">
      <t>ガタ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</si>
</sst>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7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2" fillId="0" borderId="8" xfId="0" applyFont="1" applyBorder="1" applyAlignment="1" applyProtection="1">
      <alignment horizontal="left" vertical="top" wrapText="1" shrinkToFit="1"/>
      <protection locked="0"/>
    </xf>
    <xf numFmtId="0" fontId="12" fillId="0" borderId="0" xfId="0" applyFont="1" applyBorder="1" applyAlignment="1" applyProtection="1">
      <alignment horizontal="left" vertical="top" wrapText="1" shrinkToFit="1"/>
      <protection locked="0"/>
    </xf>
    <xf numFmtId="0" fontId="12" fillId="0" borderId="9" xfId="0" applyFont="1" applyBorder="1" applyAlignment="1" applyProtection="1">
      <alignment horizontal="left" vertical="top" wrapText="1" shrinkToFit="1"/>
      <protection locked="0"/>
    </xf>
    <xf numFmtId="0" fontId="12" fillId="0" borderId="10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21" fillId="0" borderId="8" xfId="0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11" xfId="0" applyFont="1" applyBorder="1" applyAlignment="1" applyProtection="1">
      <alignment horizontal="left" vertical="top" wrapText="1"/>
      <protection locked="0"/>
    </xf>
    <xf numFmtId="0" fontId="23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4" fillId="0" borderId="5" xfId="0" applyFont="1" applyBorder="1" applyAlignment="1" applyProtection="1">
      <alignment horizontal="left" vertical="top" wrapText="1"/>
      <protection locked="0"/>
    </xf>
    <xf numFmtId="0" fontId="24" fillId="0" borderId="6" xfId="0" applyFont="1" applyBorder="1" applyAlignment="1" applyProtection="1">
      <alignment horizontal="left" vertical="top" wrapText="1"/>
      <protection locked="0"/>
    </xf>
    <xf numFmtId="0" fontId="24" fillId="0" borderId="7" xfId="0" applyFont="1" applyBorder="1" applyAlignment="1" applyProtection="1">
      <alignment horizontal="left" vertical="top" wrapText="1"/>
      <protection locked="0"/>
    </xf>
    <xf numFmtId="0" fontId="24" fillId="0" borderId="8" xfId="0" applyFont="1" applyBorder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top" wrapText="1"/>
      <protection locked="0"/>
    </xf>
    <xf numFmtId="0" fontId="24" fillId="0" borderId="9" xfId="0" applyFont="1" applyBorder="1" applyAlignment="1" applyProtection="1">
      <alignment horizontal="left" vertical="top" wrapText="1"/>
      <protection locked="0"/>
    </xf>
    <xf numFmtId="0" fontId="24" fillId="0" borderId="10" xfId="0" applyFont="1" applyBorder="1" applyAlignment="1" applyProtection="1">
      <alignment horizontal="left" vertical="top" wrapText="1"/>
      <protection locked="0"/>
    </xf>
    <xf numFmtId="0" fontId="24" fillId="0" borderId="1" xfId="0" applyFont="1" applyBorder="1" applyAlignment="1" applyProtection="1">
      <alignment horizontal="left" vertical="top" wrapText="1"/>
      <protection locked="0"/>
    </xf>
    <xf numFmtId="0" fontId="24" fillId="0" borderId="11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84.5</c:v>
                </c:pt>
                <c:pt idx="1">
                  <c:v>88.1</c:v>
                </c:pt>
                <c:pt idx="2">
                  <c:v>90.5</c:v>
                </c:pt>
                <c:pt idx="3">
                  <c:v>89.6</c:v>
                </c:pt>
                <c:pt idx="4">
                  <c:v>89.6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8-4FBF-8F05-3E64CCE6A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79.5</c:v>
                </c:pt>
                <c:pt idx="2">
                  <c:v>79.900000000000006</c:v>
                </c:pt>
                <c:pt idx="3">
                  <c:v>80.2</c:v>
                </c:pt>
                <c:pt idx="4">
                  <c:v>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38-4FBF-8F05-3E64CCE6A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18108</c:v>
                </c:pt>
                <c:pt idx="1">
                  <c:v>19736</c:v>
                </c:pt>
                <c:pt idx="2">
                  <c:v>21629</c:v>
                </c:pt>
                <c:pt idx="3">
                  <c:v>25148</c:v>
                </c:pt>
                <c:pt idx="4">
                  <c:v>26222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4-4F53-883A-22A236094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16993</c:v>
                </c:pt>
                <c:pt idx="1">
                  <c:v>17680</c:v>
                </c:pt>
                <c:pt idx="2">
                  <c:v>18393</c:v>
                </c:pt>
                <c:pt idx="3">
                  <c:v>19207</c:v>
                </c:pt>
                <c:pt idx="4">
                  <c:v>20687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94-4F53-883A-22A236094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66201</c:v>
                </c:pt>
                <c:pt idx="1">
                  <c:v>69850</c:v>
                </c:pt>
                <c:pt idx="2">
                  <c:v>73160</c:v>
                </c:pt>
                <c:pt idx="3">
                  <c:v>79211</c:v>
                </c:pt>
                <c:pt idx="4">
                  <c:v>80641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F-40EF-BA5F-4FE594FAD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62913</c:v>
                </c:pt>
                <c:pt idx="1">
                  <c:v>64765</c:v>
                </c:pt>
                <c:pt idx="2">
                  <c:v>66228</c:v>
                </c:pt>
                <c:pt idx="3">
                  <c:v>68751</c:v>
                </c:pt>
                <c:pt idx="4">
                  <c:v>70630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5F-40EF-BA5F-4FE594FAD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5.6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E-406D-89BC-9087771AD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36.799999999999997</c:v>
                </c:pt>
                <c:pt idx="1">
                  <c:v>33.9</c:v>
                </c:pt>
                <c:pt idx="2">
                  <c:v>34.9</c:v>
                </c:pt>
                <c:pt idx="3">
                  <c:v>32.6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E-406D-89BC-9087771AD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88.6</c:v>
                </c:pt>
                <c:pt idx="1">
                  <c:v>96.3</c:v>
                </c:pt>
                <c:pt idx="2">
                  <c:v>98.1</c:v>
                </c:pt>
                <c:pt idx="3">
                  <c:v>100.4</c:v>
                </c:pt>
                <c:pt idx="4">
                  <c:v>98.8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9-42D1-9C6F-C368EC0EA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93.6</c:v>
                </c:pt>
                <c:pt idx="2">
                  <c:v>94</c:v>
                </c:pt>
                <c:pt idx="3">
                  <c:v>94.1</c:v>
                </c:pt>
                <c:pt idx="4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9-42D1-9C6F-C368EC0EA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89.2</c:v>
                </c:pt>
                <c:pt idx="1">
                  <c:v>96</c:v>
                </c:pt>
                <c:pt idx="2">
                  <c:v>99</c:v>
                </c:pt>
                <c:pt idx="3">
                  <c:v>100.9</c:v>
                </c:pt>
                <c:pt idx="4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C-4842-BAB5-CEF1CD13A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100.3</c:v>
                </c:pt>
                <c:pt idx="1">
                  <c:v>99.8</c:v>
                </c:pt>
                <c:pt idx="2">
                  <c:v>100.1</c:v>
                </c:pt>
                <c:pt idx="3">
                  <c:v>100</c:v>
                </c:pt>
                <c:pt idx="4">
                  <c:v>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C-4842-BAB5-CEF1CD13A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17.2</c:v>
                </c:pt>
                <c:pt idx="1">
                  <c:v>22.8</c:v>
                </c:pt>
                <c:pt idx="2">
                  <c:v>27.8</c:v>
                </c:pt>
                <c:pt idx="3">
                  <c:v>33.4</c:v>
                </c:pt>
                <c:pt idx="4">
                  <c:v>37.799999999999997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9-4BB7-9B26-DBC363CEB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51.3</c:v>
                </c:pt>
                <c:pt idx="1">
                  <c:v>51.2</c:v>
                </c:pt>
                <c:pt idx="2">
                  <c:v>52</c:v>
                </c:pt>
                <c:pt idx="3">
                  <c:v>52.5</c:v>
                </c:pt>
                <c:pt idx="4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9-4BB7-9B26-DBC363CEB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45.1</c:v>
                </c:pt>
                <c:pt idx="1">
                  <c:v>53.4</c:v>
                </c:pt>
                <c:pt idx="2">
                  <c:v>58.8</c:v>
                </c:pt>
                <c:pt idx="3">
                  <c:v>67.099999999999994</c:v>
                </c:pt>
                <c:pt idx="4">
                  <c:v>71.099999999999994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2-49C3-BD81-C77D7F1E0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64.099999999999994</c:v>
                </c:pt>
                <c:pt idx="1">
                  <c:v>64.3</c:v>
                </c:pt>
                <c:pt idx="2">
                  <c:v>66</c:v>
                </c:pt>
                <c:pt idx="3">
                  <c:v>67.099999999999994</c:v>
                </c:pt>
                <c:pt idx="4">
                  <c:v>67.900000000000006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2-49C3-BD81-C77D7F1E0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46998563</c:v>
                </c:pt>
                <c:pt idx="1">
                  <c:v>47622167</c:v>
                </c:pt>
                <c:pt idx="2">
                  <c:v>48652218</c:v>
                </c:pt>
                <c:pt idx="3">
                  <c:v>49004348</c:v>
                </c:pt>
                <c:pt idx="4">
                  <c:v>49844967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1-41F5-84CD-C4338D2BB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51238617</c:v>
                </c:pt>
                <c:pt idx="1">
                  <c:v>51669762</c:v>
                </c:pt>
                <c:pt idx="2">
                  <c:v>53351028</c:v>
                </c:pt>
                <c:pt idx="3">
                  <c:v>55620962</c:v>
                </c:pt>
                <c:pt idx="4">
                  <c:v>57155394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A1-41F5-84CD-C4338D2BB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25</c:v>
                </c:pt>
                <c:pt idx="2">
                  <c:v>26.9</c:v>
                </c:pt>
                <c:pt idx="3">
                  <c:v>29.3</c:v>
                </c:pt>
                <c:pt idx="4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1-4712-ADC3-45A7C0DF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27.5</c:v>
                </c:pt>
                <c:pt idx="1">
                  <c:v>27.4</c:v>
                </c:pt>
                <c:pt idx="2">
                  <c:v>27.8</c:v>
                </c:pt>
                <c:pt idx="3">
                  <c:v>28.1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1-4712-ADC3-45A7C0DF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48.9</c:v>
                </c:pt>
                <c:pt idx="2">
                  <c:v>46.3</c:v>
                </c:pt>
                <c:pt idx="3">
                  <c:v>42.8</c:v>
                </c:pt>
                <c:pt idx="4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7-4F69-A32D-DEA30E940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48.5</c:v>
                </c:pt>
                <c:pt idx="1">
                  <c:v>49.2</c:v>
                </c:pt>
                <c:pt idx="2">
                  <c:v>48.7</c:v>
                </c:pt>
                <c:pt idx="3">
                  <c:v>48.3</c:v>
                </c:pt>
                <c:pt idx="4">
                  <c:v>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47-4F69-A32D-DEA30E940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Normal="100" zoomScaleSheetLayoutView="70" workbookViewId="0"/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64" t="s">
        <v>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64"/>
      <c r="FE2" s="164"/>
      <c r="FF2" s="164"/>
      <c r="FG2" s="164"/>
      <c r="FH2" s="164"/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T2" s="164"/>
      <c r="FU2" s="164"/>
      <c r="FV2" s="164"/>
      <c r="FW2" s="164"/>
      <c r="FX2" s="164"/>
      <c r="FY2" s="164"/>
      <c r="FZ2" s="164"/>
      <c r="GA2" s="164"/>
      <c r="GB2" s="164"/>
      <c r="GC2" s="164"/>
      <c r="GD2" s="164"/>
      <c r="GE2" s="164"/>
      <c r="GF2" s="164"/>
      <c r="GG2" s="164"/>
      <c r="GH2" s="164"/>
      <c r="GI2" s="164"/>
      <c r="GJ2" s="164"/>
      <c r="GK2" s="164"/>
      <c r="GL2" s="164"/>
      <c r="GM2" s="164"/>
      <c r="GN2" s="164"/>
      <c r="GO2" s="164"/>
      <c r="GP2" s="164"/>
      <c r="GQ2" s="164"/>
      <c r="GR2" s="164"/>
      <c r="GS2" s="164"/>
      <c r="GT2" s="164"/>
      <c r="GU2" s="164"/>
      <c r="GV2" s="164"/>
      <c r="GW2" s="164"/>
      <c r="GX2" s="164"/>
      <c r="GY2" s="164"/>
      <c r="GZ2" s="164"/>
      <c r="HA2" s="164"/>
      <c r="HB2" s="164"/>
      <c r="HC2" s="164"/>
      <c r="HD2" s="164"/>
      <c r="HE2" s="164"/>
      <c r="HF2" s="164"/>
      <c r="HG2" s="164"/>
      <c r="HH2" s="164"/>
      <c r="HI2" s="164"/>
      <c r="HJ2" s="164"/>
      <c r="HK2" s="164"/>
      <c r="HL2" s="164"/>
      <c r="HM2" s="164"/>
      <c r="HN2" s="164"/>
      <c r="HO2" s="164"/>
      <c r="HP2" s="164"/>
      <c r="HQ2" s="164"/>
      <c r="HR2" s="164"/>
      <c r="HS2" s="164"/>
      <c r="HT2" s="164"/>
      <c r="HU2" s="164"/>
      <c r="HV2" s="164"/>
      <c r="HW2" s="164"/>
      <c r="HX2" s="164"/>
      <c r="HY2" s="164"/>
      <c r="HZ2" s="164"/>
      <c r="IA2" s="164"/>
      <c r="IB2" s="164"/>
      <c r="IC2" s="164"/>
      <c r="ID2" s="164"/>
      <c r="IE2" s="164"/>
      <c r="IF2" s="164"/>
      <c r="IG2" s="164"/>
      <c r="IH2" s="164"/>
      <c r="II2" s="164"/>
      <c r="IJ2" s="164"/>
      <c r="IK2" s="164"/>
      <c r="IL2" s="164"/>
      <c r="IM2" s="164"/>
      <c r="IN2" s="164"/>
      <c r="IO2" s="164"/>
      <c r="IP2" s="164"/>
      <c r="IQ2" s="164"/>
      <c r="IR2" s="164"/>
      <c r="IS2" s="164"/>
      <c r="IT2" s="164"/>
      <c r="IU2" s="164"/>
      <c r="IV2" s="164"/>
      <c r="IW2" s="164"/>
      <c r="IX2" s="164"/>
      <c r="IY2" s="164"/>
      <c r="IZ2" s="164"/>
      <c r="JA2" s="164"/>
      <c r="JB2" s="164"/>
      <c r="JC2" s="164"/>
      <c r="JD2" s="164"/>
      <c r="JE2" s="164"/>
      <c r="JF2" s="164"/>
      <c r="JG2" s="164"/>
      <c r="JH2" s="164"/>
      <c r="JI2" s="164"/>
      <c r="JJ2" s="164"/>
      <c r="JK2" s="164"/>
      <c r="JL2" s="164"/>
      <c r="JM2" s="164"/>
      <c r="JN2" s="164"/>
      <c r="JO2" s="164"/>
      <c r="JP2" s="164"/>
      <c r="JQ2" s="164"/>
      <c r="JR2" s="164"/>
      <c r="JS2" s="164"/>
      <c r="JT2" s="164"/>
      <c r="JU2" s="164"/>
      <c r="JV2" s="164"/>
      <c r="JW2" s="164"/>
      <c r="JX2" s="164"/>
      <c r="JY2" s="164"/>
      <c r="JZ2" s="164"/>
      <c r="KA2" s="164"/>
      <c r="KB2" s="164"/>
      <c r="KC2" s="164"/>
      <c r="KD2" s="164"/>
      <c r="KE2" s="164"/>
      <c r="KF2" s="164"/>
      <c r="KG2" s="164"/>
      <c r="KH2" s="164"/>
      <c r="KI2" s="164"/>
      <c r="KJ2" s="164"/>
      <c r="KK2" s="164"/>
      <c r="KL2" s="164"/>
      <c r="KM2" s="164"/>
      <c r="KN2" s="164"/>
      <c r="KO2" s="164"/>
      <c r="KP2" s="164"/>
      <c r="KQ2" s="164"/>
      <c r="KR2" s="164"/>
      <c r="KS2" s="164"/>
      <c r="KT2" s="164"/>
      <c r="KU2" s="164"/>
      <c r="KV2" s="164"/>
      <c r="KW2" s="164"/>
      <c r="KX2" s="164"/>
      <c r="KY2" s="164"/>
      <c r="KZ2" s="164"/>
      <c r="LA2" s="164"/>
      <c r="LB2" s="164"/>
      <c r="LC2" s="164"/>
      <c r="LD2" s="164"/>
      <c r="LE2" s="164"/>
      <c r="LF2" s="164"/>
      <c r="LG2" s="164"/>
      <c r="LH2" s="164"/>
      <c r="LI2" s="164"/>
      <c r="LJ2" s="164"/>
      <c r="LK2" s="164"/>
      <c r="LL2" s="164"/>
      <c r="LM2" s="164"/>
      <c r="LN2" s="164"/>
      <c r="LO2" s="164"/>
      <c r="LP2" s="164"/>
      <c r="LQ2" s="164"/>
      <c r="LR2" s="164"/>
      <c r="LS2" s="164"/>
      <c r="LT2" s="164"/>
      <c r="LU2" s="164"/>
      <c r="LV2" s="164"/>
      <c r="LW2" s="164"/>
      <c r="LX2" s="164"/>
      <c r="LY2" s="164"/>
      <c r="LZ2" s="164"/>
      <c r="MA2" s="164"/>
      <c r="MB2" s="164"/>
      <c r="MC2" s="164"/>
      <c r="MD2" s="164"/>
      <c r="ME2" s="164"/>
      <c r="MF2" s="164"/>
      <c r="MG2" s="164"/>
      <c r="MH2" s="164"/>
      <c r="MI2" s="164"/>
      <c r="MJ2" s="164"/>
      <c r="MK2" s="164"/>
      <c r="ML2" s="164"/>
      <c r="MM2" s="164"/>
      <c r="MN2" s="164"/>
      <c r="MO2" s="164"/>
      <c r="MP2" s="164"/>
      <c r="MQ2" s="164"/>
      <c r="MR2" s="164"/>
      <c r="MS2" s="164"/>
      <c r="MT2" s="164"/>
      <c r="MU2" s="164"/>
      <c r="MV2" s="164"/>
      <c r="MW2" s="164"/>
      <c r="MX2" s="164"/>
      <c r="MY2" s="164"/>
      <c r="MZ2" s="164"/>
      <c r="NA2" s="164"/>
      <c r="NB2" s="164"/>
      <c r="NC2" s="164"/>
      <c r="ND2" s="164"/>
      <c r="NE2" s="164"/>
      <c r="NF2" s="164"/>
      <c r="NG2" s="164"/>
      <c r="NH2" s="164"/>
      <c r="NI2" s="164"/>
      <c r="NJ2" s="164"/>
      <c r="NK2" s="164"/>
      <c r="NL2" s="164"/>
      <c r="NM2" s="164"/>
      <c r="NN2" s="164"/>
      <c r="NO2" s="164"/>
      <c r="NP2" s="164"/>
      <c r="NQ2" s="164"/>
      <c r="NR2" s="164"/>
      <c r="NS2" s="164"/>
      <c r="NT2" s="164"/>
      <c r="NU2" s="164"/>
      <c r="NV2" s="164"/>
      <c r="NW2" s="164"/>
      <c r="NX2" s="164"/>
    </row>
    <row r="3" spans="1:388" ht="9.75" customHeight="1">
      <c r="A3" s="2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164"/>
      <c r="FE3" s="164"/>
      <c r="FF3" s="164"/>
      <c r="FG3" s="164"/>
      <c r="FH3" s="164"/>
      <c r="FI3" s="164"/>
      <c r="FJ3" s="164"/>
      <c r="FK3" s="164"/>
      <c r="FL3" s="164"/>
      <c r="FM3" s="164"/>
      <c r="FN3" s="164"/>
      <c r="FO3" s="164"/>
      <c r="FP3" s="164"/>
      <c r="FQ3" s="164"/>
      <c r="FR3" s="164"/>
      <c r="FS3" s="164"/>
      <c r="FT3" s="164"/>
      <c r="FU3" s="164"/>
      <c r="FV3" s="164"/>
      <c r="FW3" s="164"/>
      <c r="FX3" s="164"/>
      <c r="FY3" s="164"/>
      <c r="FZ3" s="164"/>
      <c r="GA3" s="164"/>
      <c r="GB3" s="164"/>
      <c r="GC3" s="164"/>
      <c r="GD3" s="164"/>
      <c r="GE3" s="164"/>
      <c r="GF3" s="164"/>
      <c r="GG3" s="164"/>
      <c r="GH3" s="164"/>
      <c r="GI3" s="164"/>
      <c r="GJ3" s="164"/>
      <c r="GK3" s="164"/>
      <c r="GL3" s="164"/>
      <c r="GM3" s="164"/>
      <c r="GN3" s="164"/>
      <c r="GO3" s="164"/>
      <c r="GP3" s="164"/>
      <c r="GQ3" s="164"/>
      <c r="GR3" s="164"/>
      <c r="GS3" s="164"/>
      <c r="GT3" s="164"/>
      <c r="GU3" s="164"/>
      <c r="GV3" s="164"/>
      <c r="GW3" s="164"/>
      <c r="GX3" s="164"/>
      <c r="GY3" s="164"/>
      <c r="GZ3" s="164"/>
      <c r="HA3" s="164"/>
      <c r="HB3" s="164"/>
      <c r="HC3" s="164"/>
      <c r="HD3" s="164"/>
      <c r="HE3" s="164"/>
      <c r="HF3" s="164"/>
      <c r="HG3" s="164"/>
      <c r="HH3" s="164"/>
      <c r="HI3" s="164"/>
      <c r="HJ3" s="164"/>
      <c r="HK3" s="164"/>
      <c r="HL3" s="164"/>
      <c r="HM3" s="164"/>
      <c r="HN3" s="164"/>
      <c r="HO3" s="164"/>
      <c r="HP3" s="164"/>
      <c r="HQ3" s="164"/>
      <c r="HR3" s="164"/>
      <c r="HS3" s="164"/>
      <c r="HT3" s="164"/>
      <c r="HU3" s="164"/>
      <c r="HV3" s="164"/>
      <c r="HW3" s="164"/>
      <c r="HX3" s="164"/>
      <c r="HY3" s="164"/>
      <c r="HZ3" s="164"/>
      <c r="IA3" s="164"/>
      <c r="IB3" s="164"/>
      <c r="IC3" s="164"/>
      <c r="ID3" s="164"/>
      <c r="IE3" s="164"/>
      <c r="IF3" s="164"/>
      <c r="IG3" s="164"/>
      <c r="IH3" s="164"/>
      <c r="II3" s="164"/>
      <c r="IJ3" s="164"/>
      <c r="IK3" s="164"/>
      <c r="IL3" s="164"/>
      <c r="IM3" s="164"/>
      <c r="IN3" s="164"/>
      <c r="IO3" s="164"/>
      <c r="IP3" s="164"/>
      <c r="IQ3" s="164"/>
      <c r="IR3" s="164"/>
      <c r="IS3" s="164"/>
      <c r="IT3" s="164"/>
      <c r="IU3" s="164"/>
      <c r="IV3" s="164"/>
      <c r="IW3" s="164"/>
      <c r="IX3" s="164"/>
      <c r="IY3" s="164"/>
      <c r="IZ3" s="164"/>
      <c r="JA3" s="164"/>
      <c r="JB3" s="164"/>
      <c r="JC3" s="164"/>
      <c r="JD3" s="164"/>
      <c r="JE3" s="164"/>
      <c r="JF3" s="164"/>
      <c r="JG3" s="164"/>
      <c r="JH3" s="164"/>
      <c r="JI3" s="164"/>
      <c r="JJ3" s="164"/>
      <c r="JK3" s="164"/>
      <c r="JL3" s="164"/>
      <c r="JM3" s="164"/>
      <c r="JN3" s="164"/>
      <c r="JO3" s="164"/>
      <c r="JP3" s="164"/>
      <c r="JQ3" s="164"/>
      <c r="JR3" s="164"/>
      <c r="JS3" s="164"/>
      <c r="JT3" s="164"/>
      <c r="JU3" s="164"/>
      <c r="JV3" s="164"/>
      <c r="JW3" s="164"/>
      <c r="JX3" s="164"/>
      <c r="JY3" s="164"/>
      <c r="JZ3" s="164"/>
      <c r="KA3" s="164"/>
      <c r="KB3" s="164"/>
      <c r="KC3" s="164"/>
      <c r="KD3" s="164"/>
      <c r="KE3" s="164"/>
      <c r="KF3" s="164"/>
      <c r="KG3" s="164"/>
      <c r="KH3" s="164"/>
      <c r="KI3" s="164"/>
      <c r="KJ3" s="164"/>
      <c r="KK3" s="164"/>
      <c r="KL3" s="164"/>
      <c r="KM3" s="164"/>
      <c r="KN3" s="164"/>
      <c r="KO3" s="164"/>
      <c r="KP3" s="164"/>
      <c r="KQ3" s="164"/>
      <c r="KR3" s="164"/>
      <c r="KS3" s="164"/>
      <c r="KT3" s="164"/>
      <c r="KU3" s="164"/>
      <c r="KV3" s="164"/>
      <c r="KW3" s="164"/>
      <c r="KX3" s="164"/>
      <c r="KY3" s="164"/>
      <c r="KZ3" s="164"/>
      <c r="LA3" s="164"/>
      <c r="LB3" s="164"/>
      <c r="LC3" s="164"/>
      <c r="LD3" s="164"/>
      <c r="LE3" s="164"/>
      <c r="LF3" s="164"/>
      <c r="LG3" s="164"/>
      <c r="LH3" s="164"/>
      <c r="LI3" s="164"/>
      <c r="LJ3" s="164"/>
      <c r="LK3" s="164"/>
      <c r="LL3" s="164"/>
      <c r="LM3" s="164"/>
      <c r="LN3" s="164"/>
      <c r="LO3" s="164"/>
      <c r="LP3" s="164"/>
      <c r="LQ3" s="164"/>
      <c r="LR3" s="164"/>
      <c r="LS3" s="164"/>
      <c r="LT3" s="164"/>
      <c r="LU3" s="164"/>
      <c r="LV3" s="164"/>
      <c r="LW3" s="164"/>
      <c r="LX3" s="164"/>
      <c r="LY3" s="164"/>
      <c r="LZ3" s="164"/>
      <c r="MA3" s="164"/>
      <c r="MB3" s="164"/>
      <c r="MC3" s="164"/>
      <c r="MD3" s="164"/>
      <c r="ME3" s="164"/>
      <c r="MF3" s="164"/>
      <c r="MG3" s="164"/>
      <c r="MH3" s="164"/>
      <c r="MI3" s="164"/>
      <c r="MJ3" s="164"/>
      <c r="MK3" s="164"/>
      <c r="ML3" s="164"/>
      <c r="MM3" s="164"/>
      <c r="MN3" s="164"/>
      <c r="MO3" s="164"/>
      <c r="MP3" s="164"/>
      <c r="MQ3" s="164"/>
      <c r="MR3" s="164"/>
      <c r="MS3" s="164"/>
      <c r="MT3" s="164"/>
      <c r="MU3" s="164"/>
      <c r="MV3" s="164"/>
      <c r="MW3" s="164"/>
      <c r="MX3" s="164"/>
      <c r="MY3" s="164"/>
      <c r="MZ3" s="164"/>
      <c r="NA3" s="164"/>
      <c r="NB3" s="164"/>
      <c r="NC3" s="164"/>
      <c r="ND3" s="164"/>
      <c r="NE3" s="164"/>
      <c r="NF3" s="164"/>
      <c r="NG3" s="164"/>
      <c r="NH3" s="164"/>
      <c r="NI3" s="164"/>
      <c r="NJ3" s="164"/>
      <c r="NK3" s="164"/>
      <c r="NL3" s="164"/>
      <c r="NM3" s="164"/>
      <c r="NN3" s="164"/>
      <c r="NO3" s="164"/>
      <c r="NP3" s="164"/>
      <c r="NQ3" s="164"/>
      <c r="NR3" s="164"/>
      <c r="NS3" s="164"/>
      <c r="NT3" s="164"/>
      <c r="NU3" s="164"/>
      <c r="NV3" s="164"/>
      <c r="NW3" s="164"/>
      <c r="NX3" s="164"/>
    </row>
    <row r="4" spans="1:388" ht="9.75" customHeight="1">
      <c r="A4" s="2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64"/>
      <c r="GB4" s="164"/>
      <c r="GC4" s="164"/>
      <c r="GD4" s="164"/>
      <c r="GE4" s="164"/>
      <c r="GF4" s="164"/>
      <c r="GG4" s="164"/>
      <c r="GH4" s="164"/>
      <c r="GI4" s="164"/>
      <c r="GJ4" s="164"/>
      <c r="GK4" s="164"/>
      <c r="GL4" s="164"/>
      <c r="GM4" s="164"/>
      <c r="GN4" s="164"/>
      <c r="GO4" s="164"/>
      <c r="GP4" s="164"/>
      <c r="GQ4" s="164"/>
      <c r="GR4" s="164"/>
      <c r="GS4" s="164"/>
      <c r="GT4" s="164"/>
      <c r="GU4" s="164"/>
      <c r="GV4" s="164"/>
      <c r="GW4" s="164"/>
      <c r="GX4" s="164"/>
      <c r="GY4" s="164"/>
      <c r="GZ4" s="164"/>
      <c r="HA4" s="164"/>
      <c r="HB4" s="164"/>
      <c r="HC4" s="164"/>
      <c r="HD4" s="164"/>
      <c r="HE4" s="164"/>
      <c r="HF4" s="164"/>
      <c r="HG4" s="164"/>
      <c r="HH4" s="164"/>
      <c r="HI4" s="164"/>
      <c r="HJ4" s="164"/>
      <c r="HK4" s="164"/>
      <c r="HL4" s="164"/>
      <c r="HM4" s="164"/>
      <c r="HN4" s="164"/>
      <c r="HO4" s="164"/>
      <c r="HP4" s="164"/>
      <c r="HQ4" s="164"/>
      <c r="HR4" s="164"/>
      <c r="HS4" s="164"/>
      <c r="HT4" s="164"/>
      <c r="HU4" s="164"/>
      <c r="HV4" s="164"/>
      <c r="HW4" s="164"/>
      <c r="HX4" s="164"/>
      <c r="HY4" s="164"/>
      <c r="HZ4" s="164"/>
      <c r="IA4" s="164"/>
      <c r="IB4" s="164"/>
      <c r="IC4" s="164"/>
      <c r="ID4" s="164"/>
      <c r="IE4" s="164"/>
      <c r="IF4" s="164"/>
      <c r="IG4" s="164"/>
      <c r="IH4" s="164"/>
      <c r="II4" s="164"/>
      <c r="IJ4" s="164"/>
      <c r="IK4" s="164"/>
      <c r="IL4" s="164"/>
      <c r="IM4" s="164"/>
      <c r="IN4" s="164"/>
      <c r="IO4" s="164"/>
      <c r="IP4" s="164"/>
      <c r="IQ4" s="164"/>
      <c r="IR4" s="164"/>
      <c r="IS4" s="164"/>
      <c r="IT4" s="164"/>
      <c r="IU4" s="164"/>
      <c r="IV4" s="164"/>
      <c r="IW4" s="164"/>
      <c r="IX4" s="164"/>
      <c r="IY4" s="164"/>
      <c r="IZ4" s="164"/>
      <c r="JA4" s="164"/>
      <c r="JB4" s="164"/>
      <c r="JC4" s="164"/>
      <c r="JD4" s="164"/>
      <c r="JE4" s="164"/>
      <c r="JF4" s="164"/>
      <c r="JG4" s="164"/>
      <c r="JH4" s="164"/>
      <c r="JI4" s="164"/>
      <c r="JJ4" s="164"/>
      <c r="JK4" s="164"/>
      <c r="JL4" s="164"/>
      <c r="JM4" s="164"/>
      <c r="JN4" s="164"/>
      <c r="JO4" s="164"/>
      <c r="JP4" s="164"/>
      <c r="JQ4" s="164"/>
      <c r="JR4" s="164"/>
      <c r="JS4" s="164"/>
      <c r="JT4" s="164"/>
      <c r="JU4" s="164"/>
      <c r="JV4" s="164"/>
      <c r="JW4" s="164"/>
      <c r="JX4" s="164"/>
      <c r="JY4" s="164"/>
      <c r="JZ4" s="164"/>
      <c r="KA4" s="164"/>
      <c r="KB4" s="164"/>
      <c r="KC4" s="164"/>
      <c r="KD4" s="164"/>
      <c r="KE4" s="164"/>
      <c r="KF4" s="164"/>
      <c r="KG4" s="164"/>
      <c r="KH4" s="164"/>
      <c r="KI4" s="164"/>
      <c r="KJ4" s="164"/>
      <c r="KK4" s="164"/>
      <c r="KL4" s="164"/>
      <c r="KM4" s="164"/>
      <c r="KN4" s="164"/>
      <c r="KO4" s="164"/>
      <c r="KP4" s="164"/>
      <c r="KQ4" s="164"/>
      <c r="KR4" s="164"/>
      <c r="KS4" s="164"/>
      <c r="KT4" s="164"/>
      <c r="KU4" s="164"/>
      <c r="KV4" s="164"/>
      <c r="KW4" s="164"/>
      <c r="KX4" s="164"/>
      <c r="KY4" s="164"/>
      <c r="KZ4" s="164"/>
      <c r="LA4" s="164"/>
      <c r="LB4" s="164"/>
      <c r="LC4" s="164"/>
      <c r="LD4" s="164"/>
      <c r="LE4" s="164"/>
      <c r="LF4" s="164"/>
      <c r="LG4" s="164"/>
      <c r="LH4" s="164"/>
      <c r="LI4" s="164"/>
      <c r="LJ4" s="164"/>
      <c r="LK4" s="164"/>
      <c r="LL4" s="164"/>
      <c r="LM4" s="164"/>
      <c r="LN4" s="164"/>
      <c r="LO4" s="164"/>
      <c r="LP4" s="164"/>
      <c r="LQ4" s="164"/>
      <c r="LR4" s="164"/>
      <c r="LS4" s="164"/>
      <c r="LT4" s="164"/>
      <c r="LU4" s="164"/>
      <c r="LV4" s="164"/>
      <c r="LW4" s="164"/>
      <c r="LX4" s="164"/>
      <c r="LY4" s="164"/>
      <c r="LZ4" s="164"/>
      <c r="MA4" s="164"/>
      <c r="MB4" s="164"/>
      <c r="MC4" s="164"/>
      <c r="MD4" s="164"/>
      <c r="ME4" s="164"/>
      <c r="MF4" s="164"/>
      <c r="MG4" s="164"/>
      <c r="MH4" s="164"/>
      <c r="MI4" s="164"/>
      <c r="MJ4" s="164"/>
      <c r="MK4" s="164"/>
      <c r="ML4" s="164"/>
      <c r="MM4" s="164"/>
      <c r="MN4" s="164"/>
      <c r="MO4" s="164"/>
      <c r="MP4" s="164"/>
      <c r="MQ4" s="164"/>
      <c r="MR4" s="164"/>
      <c r="MS4" s="164"/>
      <c r="MT4" s="164"/>
      <c r="MU4" s="164"/>
      <c r="MV4" s="164"/>
      <c r="MW4" s="164"/>
      <c r="MX4" s="164"/>
      <c r="MY4" s="164"/>
      <c r="MZ4" s="164"/>
      <c r="NA4" s="164"/>
      <c r="NB4" s="164"/>
      <c r="NC4" s="164"/>
      <c r="ND4" s="164"/>
      <c r="NE4" s="164"/>
      <c r="NF4" s="164"/>
      <c r="NG4" s="164"/>
      <c r="NH4" s="164"/>
      <c r="NI4" s="164"/>
      <c r="NJ4" s="164"/>
      <c r="NK4" s="164"/>
      <c r="NL4" s="164"/>
      <c r="NM4" s="164"/>
      <c r="NN4" s="164"/>
      <c r="NO4" s="164"/>
      <c r="NP4" s="164"/>
      <c r="NQ4" s="164"/>
      <c r="NR4" s="164"/>
      <c r="NS4" s="164"/>
      <c r="NT4" s="164"/>
      <c r="NU4" s="164"/>
      <c r="NV4" s="164"/>
      <c r="NW4" s="164"/>
      <c r="NX4" s="164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65" t="str">
        <f>データ!H6</f>
        <v>鹿児島県鹿児島市　市立病院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5"/>
      <c r="CR6" s="165"/>
      <c r="CS6" s="165"/>
      <c r="CT6" s="165"/>
      <c r="CU6" s="165"/>
      <c r="CV6" s="165"/>
      <c r="CW6" s="165"/>
      <c r="CX6" s="165"/>
      <c r="CY6" s="165"/>
      <c r="CZ6" s="165"/>
      <c r="DA6" s="165"/>
      <c r="DB6" s="165"/>
      <c r="DC6" s="165"/>
      <c r="DD6" s="165"/>
      <c r="DE6" s="165"/>
      <c r="DF6" s="165"/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5"/>
      <c r="DR6" s="165"/>
      <c r="DS6" s="165"/>
      <c r="DT6" s="165"/>
      <c r="DU6" s="165"/>
      <c r="DV6" s="165"/>
      <c r="DW6" s="165"/>
      <c r="DX6" s="165"/>
      <c r="DY6" s="165"/>
      <c r="DZ6" s="165"/>
      <c r="EA6" s="165"/>
      <c r="EB6" s="165"/>
      <c r="EC6" s="165"/>
      <c r="ED6" s="165"/>
      <c r="EE6" s="165"/>
      <c r="EF6" s="165"/>
      <c r="EG6" s="165"/>
      <c r="EH6" s="165"/>
      <c r="EI6" s="165"/>
      <c r="EJ6" s="165"/>
      <c r="EK6" s="165"/>
      <c r="EL6" s="165"/>
      <c r="EM6" s="165"/>
      <c r="EN6" s="165"/>
      <c r="EO6" s="165"/>
      <c r="EP6" s="165"/>
      <c r="EQ6" s="165"/>
      <c r="ER6" s="165"/>
      <c r="ES6" s="165"/>
      <c r="ET6" s="165"/>
      <c r="EU6" s="165"/>
      <c r="EV6" s="165"/>
      <c r="EW6" s="165"/>
      <c r="EX6" s="165"/>
      <c r="EY6" s="165"/>
      <c r="EZ6" s="165"/>
      <c r="FA6" s="165"/>
      <c r="FB6" s="165"/>
      <c r="FC6" s="165"/>
      <c r="FD6" s="165"/>
      <c r="FE6" s="165"/>
      <c r="FF6" s="165"/>
      <c r="FG6" s="165"/>
      <c r="FH6" s="165"/>
      <c r="FI6" s="165"/>
      <c r="FJ6" s="165"/>
      <c r="FK6" s="165"/>
      <c r="FL6" s="165"/>
      <c r="FM6" s="165"/>
      <c r="FN6" s="165"/>
      <c r="FO6" s="165"/>
      <c r="FP6" s="165"/>
      <c r="FQ6" s="165"/>
      <c r="FR6" s="165"/>
      <c r="FS6" s="165"/>
      <c r="FT6" s="165"/>
      <c r="FU6" s="165"/>
      <c r="FV6" s="165"/>
      <c r="FW6" s="165"/>
      <c r="FX6" s="165"/>
      <c r="FY6" s="1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57" t="s">
        <v>1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9"/>
      <c r="AU7" s="157" t="s">
        <v>2</v>
      </c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58"/>
      <c r="CJ7" s="158"/>
      <c r="CK7" s="158"/>
      <c r="CL7" s="158"/>
      <c r="CM7" s="159"/>
      <c r="CN7" s="157" t="s">
        <v>3</v>
      </c>
      <c r="CO7" s="158"/>
      <c r="CP7" s="158"/>
      <c r="CQ7" s="158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58"/>
      <c r="EF7" s="159"/>
      <c r="EG7" s="157" t="s">
        <v>4</v>
      </c>
      <c r="EH7" s="158"/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  <c r="ET7" s="158"/>
      <c r="EU7" s="158"/>
      <c r="EV7" s="158"/>
      <c r="EW7" s="158"/>
      <c r="EX7" s="158"/>
      <c r="EY7" s="158"/>
      <c r="EZ7" s="158"/>
      <c r="FA7" s="158"/>
      <c r="FB7" s="158"/>
      <c r="FC7" s="158"/>
      <c r="FD7" s="158"/>
      <c r="FE7" s="158"/>
      <c r="FF7" s="158"/>
      <c r="FG7" s="158"/>
      <c r="FH7" s="158"/>
      <c r="FI7" s="158"/>
      <c r="FJ7" s="158"/>
      <c r="FK7" s="158"/>
      <c r="FL7" s="158"/>
      <c r="FM7" s="158"/>
      <c r="FN7" s="158"/>
      <c r="FO7" s="158"/>
      <c r="FP7" s="158"/>
      <c r="FQ7" s="158"/>
      <c r="FR7" s="158"/>
      <c r="FS7" s="158"/>
      <c r="FT7" s="158"/>
      <c r="FU7" s="158"/>
      <c r="FV7" s="158"/>
      <c r="FW7" s="158"/>
      <c r="FX7" s="158"/>
      <c r="FY7" s="159"/>
      <c r="FZ7" s="157" t="s">
        <v>5</v>
      </c>
      <c r="GA7" s="158"/>
      <c r="GB7" s="158"/>
      <c r="GC7" s="158"/>
      <c r="GD7" s="158"/>
      <c r="GE7" s="158"/>
      <c r="GF7" s="158"/>
      <c r="GG7" s="158"/>
      <c r="GH7" s="158"/>
      <c r="GI7" s="158"/>
      <c r="GJ7" s="158"/>
      <c r="GK7" s="158"/>
      <c r="GL7" s="158"/>
      <c r="GM7" s="158"/>
      <c r="GN7" s="158"/>
      <c r="GO7" s="158"/>
      <c r="GP7" s="158"/>
      <c r="GQ7" s="158"/>
      <c r="GR7" s="158"/>
      <c r="GS7" s="158"/>
      <c r="GT7" s="158"/>
      <c r="GU7" s="158"/>
      <c r="GV7" s="158"/>
      <c r="GW7" s="158"/>
      <c r="GX7" s="158"/>
      <c r="GY7" s="158"/>
      <c r="GZ7" s="158"/>
      <c r="HA7" s="158"/>
      <c r="HB7" s="158"/>
      <c r="HC7" s="158"/>
      <c r="HD7" s="158"/>
      <c r="HE7" s="158"/>
      <c r="HF7" s="158"/>
      <c r="HG7" s="158"/>
      <c r="HH7" s="158"/>
      <c r="HI7" s="158"/>
      <c r="HJ7" s="158"/>
      <c r="HK7" s="158"/>
      <c r="HL7" s="158"/>
      <c r="HM7" s="158"/>
      <c r="HN7" s="158"/>
      <c r="HO7" s="158"/>
      <c r="HP7" s="158"/>
      <c r="HQ7" s="158"/>
      <c r="HR7" s="159"/>
      <c r="ID7" s="157" t="s">
        <v>6</v>
      </c>
      <c r="IE7" s="158"/>
      <c r="IF7" s="158"/>
      <c r="IG7" s="158"/>
      <c r="IH7" s="158"/>
      <c r="II7" s="158"/>
      <c r="IJ7" s="158"/>
      <c r="IK7" s="158"/>
      <c r="IL7" s="158"/>
      <c r="IM7" s="158"/>
      <c r="IN7" s="158"/>
      <c r="IO7" s="158"/>
      <c r="IP7" s="158"/>
      <c r="IQ7" s="158"/>
      <c r="IR7" s="158"/>
      <c r="IS7" s="158"/>
      <c r="IT7" s="158"/>
      <c r="IU7" s="158"/>
      <c r="IV7" s="158"/>
      <c r="IW7" s="158"/>
      <c r="IX7" s="158"/>
      <c r="IY7" s="158"/>
      <c r="IZ7" s="158"/>
      <c r="JA7" s="158"/>
      <c r="JB7" s="158"/>
      <c r="JC7" s="158"/>
      <c r="JD7" s="158"/>
      <c r="JE7" s="158"/>
      <c r="JF7" s="158"/>
      <c r="JG7" s="158"/>
      <c r="JH7" s="158"/>
      <c r="JI7" s="158"/>
      <c r="JJ7" s="158"/>
      <c r="JK7" s="158"/>
      <c r="JL7" s="158"/>
      <c r="JM7" s="158"/>
      <c r="JN7" s="158"/>
      <c r="JO7" s="158"/>
      <c r="JP7" s="158"/>
      <c r="JQ7" s="158"/>
      <c r="JR7" s="158"/>
      <c r="JS7" s="158"/>
      <c r="JT7" s="158"/>
      <c r="JU7" s="158"/>
      <c r="JV7" s="159"/>
      <c r="JW7" s="157" t="s">
        <v>7</v>
      </c>
      <c r="JX7" s="158"/>
      <c r="JY7" s="158"/>
      <c r="JZ7" s="158"/>
      <c r="KA7" s="158"/>
      <c r="KB7" s="158"/>
      <c r="KC7" s="158"/>
      <c r="KD7" s="158"/>
      <c r="KE7" s="158"/>
      <c r="KF7" s="158"/>
      <c r="KG7" s="158"/>
      <c r="KH7" s="158"/>
      <c r="KI7" s="158"/>
      <c r="KJ7" s="158"/>
      <c r="KK7" s="158"/>
      <c r="KL7" s="158"/>
      <c r="KM7" s="158"/>
      <c r="KN7" s="158"/>
      <c r="KO7" s="158"/>
      <c r="KP7" s="158"/>
      <c r="KQ7" s="158"/>
      <c r="KR7" s="158"/>
      <c r="KS7" s="158"/>
      <c r="KT7" s="158"/>
      <c r="KU7" s="158"/>
      <c r="KV7" s="158"/>
      <c r="KW7" s="158"/>
      <c r="KX7" s="158"/>
      <c r="KY7" s="158"/>
      <c r="KZ7" s="158"/>
      <c r="LA7" s="158"/>
      <c r="LB7" s="158"/>
      <c r="LC7" s="158"/>
      <c r="LD7" s="158"/>
      <c r="LE7" s="158"/>
      <c r="LF7" s="158"/>
      <c r="LG7" s="158"/>
      <c r="LH7" s="158"/>
      <c r="LI7" s="158"/>
      <c r="LJ7" s="158"/>
      <c r="LK7" s="158"/>
      <c r="LL7" s="158"/>
      <c r="LM7" s="158"/>
      <c r="LN7" s="158"/>
      <c r="LO7" s="159"/>
      <c r="LP7" s="157" t="s">
        <v>8</v>
      </c>
      <c r="LQ7" s="158"/>
      <c r="LR7" s="158"/>
      <c r="LS7" s="158"/>
      <c r="LT7" s="158"/>
      <c r="LU7" s="158"/>
      <c r="LV7" s="158"/>
      <c r="LW7" s="158"/>
      <c r="LX7" s="158"/>
      <c r="LY7" s="158"/>
      <c r="LZ7" s="158"/>
      <c r="MA7" s="158"/>
      <c r="MB7" s="158"/>
      <c r="MC7" s="158"/>
      <c r="MD7" s="158"/>
      <c r="ME7" s="158"/>
      <c r="MF7" s="158"/>
      <c r="MG7" s="158"/>
      <c r="MH7" s="158"/>
      <c r="MI7" s="158"/>
      <c r="MJ7" s="158"/>
      <c r="MK7" s="158"/>
      <c r="ML7" s="158"/>
      <c r="MM7" s="158"/>
      <c r="MN7" s="158"/>
      <c r="MO7" s="158"/>
      <c r="MP7" s="158"/>
      <c r="MQ7" s="158"/>
      <c r="MR7" s="158"/>
      <c r="MS7" s="158"/>
      <c r="MT7" s="158"/>
      <c r="MU7" s="158"/>
      <c r="MV7" s="158"/>
      <c r="MW7" s="158"/>
      <c r="MX7" s="158"/>
      <c r="MY7" s="158"/>
      <c r="MZ7" s="158"/>
      <c r="NA7" s="158"/>
      <c r="NB7" s="158"/>
      <c r="NC7" s="158"/>
      <c r="ND7" s="158"/>
      <c r="NE7" s="158"/>
      <c r="NF7" s="158"/>
      <c r="NG7" s="158"/>
      <c r="NH7" s="159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52" t="str">
        <f>データ!K6</f>
        <v>条例全部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4"/>
      <c r="AU8" s="152" t="str">
        <f>データ!L6</f>
        <v>病院事業</v>
      </c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4"/>
      <c r="CN8" s="152" t="str">
        <f>データ!M6</f>
        <v>一般病院</v>
      </c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4"/>
      <c r="EG8" s="152" t="str">
        <f>データ!N6</f>
        <v>500床以上</v>
      </c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4"/>
      <c r="FZ8" s="152" t="str">
        <f>データ!O7</f>
        <v>学術・研究機関出身</v>
      </c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4"/>
      <c r="ID8" s="141">
        <f>データ!Y6</f>
        <v>568</v>
      </c>
      <c r="IE8" s="142"/>
      <c r="IF8" s="142"/>
      <c r="IG8" s="142"/>
      <c r="IH8" s="142"/>
      <c r="II8" s="142"/>
      <c r="IJ8" s="142"/>
      <c r="IK8" s="142"/>
      <c r="IL8" s="142"/>
      <c r="IM8" s="142"/>
      <c r="IN8" s="142"/>
      <c r="IO8" s="142"/>
      <c r="IP8" s="142"/>
      <c r="IQ8" s="142"/>
      <c r="IR8" s="142"/>
      <c r="IS8" s="142"/>
      <c r="IT8" s="142"/>
      <c r="IU8" s="142"/>
      <c r="IV8" s="142"/>
      <c r="IW8" s="142"/>
      <c r="IX8" s="142"/>
      <c r="IY8" s="142"/>
      <c r="IZ8" s="142"/>
      <c r="JA8" s="142"/>
      <c r="JB8" s="142"/>
      <c r="JC8" s="142"/>
      <c r="JD8" s="142"/>
      <c r="JE8" s="142"/>
      <c r="JF8" s="142"/>
      <c r="JG8" s="142"/>
      <c r="JH8" s="142"/>
      <c r="JI8" s="142"/>
      <c r="JJ8" s="142"/>
      <c r="JK8" s="142"/>
      <c r="JL8" s="142"/>
      <c r="JM8" s="142"/>
      <c r="JN8" s="142"/>
      <c r="JO8" s="142"/>
      <c r="JP8" s="142"/>
      <c r="JQ8" s="142"/>
      <c r="JR8" s="142"/>
      <c r="JS8" s="142"/>
      <c r="JT8" s="142"/>
      <c r="JU8" s="142"/>
      <c r="JV8" s="143"/>
      <c r="JW8" s="141" t="str">
        <f>データ!Z6</f>
        <v>-</v>
      </c>
      <c r="JX8" s="142"/>
      <c r="JY8" s="142"/>
      <c r="JZ8" s="142"/>
      <c r="KA8" s="142"/>
      <c r="KB8" s="142"/>
      <c r="KC8" s="142"/>
      <c r="KD8" s="142"/>
      <c r="KE8" s="142"/>
      <c r="KF8" s="142"/>
      <c r="KG8" s="142"/>
      <c r="KH8" s="142"/>
      <c r="KI8" s="142"/>
      <c r="KJ8" s="142"/>
      <c r="KK8" s="142"/>
      <c r="KL8" s="142"/>
      <c r="KM8" s="142"/>
      <c r="KN8" s="142"/>
      <c r="KO8" s="142"/>
      <c r="KP8" s="142"/>
      <c r="KQ8" s="142"/>
      <c r="KR8" s="142"/>
      <c r="KS8" s="142"/>
      <c r="KT8" s="142"/>
      <c r="KU8" s="142"/>
      <c r="KV8" s="142"/>
      <c r="KW8" s="142"/>
      <c r="KX8" s="142"/>
      <c r="KY8" s="142"/>
      <c r="KZ8" s="142"/>
      <c r="LA8" s="142"/>
      <c r="LB8" s="142"/>
      <c r="LC8" s="142"/>
      <c r="LD8" s="142"/>
      <c r="LE8" s="142"/>
      <c r="LF8" s="142"/>
      <c r="LG8" s="142"/>
      <c r="LH8" s="142"/>
      <c r="LI8" s="142"/>
      <c r="LJ8" s="142"/>
      <c r="LK8" s="142"/>
      <c r="LL8" s="142"/>
      <c r="LM8" s="142"/>
      <c r="LN8" s="142"/>
      <c r="LO8" s="143"/>
      <c r="LP8" s="141" t="str">
        <f>データ!AA6</f>
        <v>-</v>
      </c>
      <c r="LQ8" s="142"/>
      <c r="LR8" s="142"/>
      <c r="LS8" s="142"/>
      <c r="LT8" s="142"/>
      <c r="LU8" s="142"/>
      <c r="LV8" s="142"/>
      <c r="LW8" s="142"/>
      <c r="LX8" s="142"/>
      <c r="LY8" s="142"/>
      <c r="LZ8" s="142"/>
      <c r="MA8" s="142"/>
      <c r="MB8" s="142"/>
      <c r="MC8" s="142"/>
      <c r="MD8" s="142"/>
      <c r="ME8" s="142"/>
      <c r="MF8" s="142"/>
      <c r="MG8" s="142"/>
      <c r="MH8" s="142"/>
      <c r="MI8" s="142"/>
      <c r="MJ8" s="142"/>
      <c r="MK8" s="142"/>
      <c r="ML8" s="142"/>
      <c r="MM8" s="142"/>
      <c r="MN8" s="142"/>
      <c r="MO8" s="142"/>
      <c r="MP8" s="142"/>
      <c r="MQ8" s="142"/>
      <c r="MR8" s="142"/>
      <c r="MS8" s="142"/>
      <c r="MT8" s="142"/>
      <c r="MU8" s="142"/>
      <c r="MV8" s="142"/>
      <c r="MW8" s="142"/>
      <c r="MX8" s="142"/>
      <c r="MY8" s="142"/>
      <c r="MZ8" s="142"/>
      <c r="NA8" s="142"/>
      <c r="NB8" s="142"/>
      <c r="NC8" s="142"/>
      <c r="ND8" s="142"/>
      <c r="NE8" s="142"/>
      <c r="NF8" s="142"/>
      <c r="NG8" s="142"/>
      <c r="NH8" s="143"/>
      <c r="NI8" s="3"/>
      <c r="NJ8" s="162" t="s">
        <v>10</v>
      </c>
      <c r="NK8" s="163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57" t="s">
        <v>12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9"/>
      <c r="AU9" s="157" t="s">
        <v>13</v>
      </c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9"/>
      <c r="CN9" s="157" t="s">
        <v>14</v>
      </c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9"/>
      <c r="EG9" s="157" t="s">
        <v>15</v>
      </c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9"/>
      <c r="FZ9" s="157" t="s">
        <v>16</v>
      </c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9"/>
      <c r="ID9" s="157" t="s">
        <v>17</v>
      </c>
      <c r="IE9" s="158"/>
      <c r="IF9" s="158"/>
      <c r="IG9" s="158"/>
      <c r="IH9" s="158"/>
      <c r="II9" s="158"/>
      <c r="IJ9" s="158"/>
      <c r="IK9" s="158"/>
      <c r="IL9" s="158"/>
      <c r="IM9" s="158"/>
      <c r="IN9" s="158"/>
      <c r="IO9" s="158"/>
      <c r="IP9" s="158"/>
      <c r="IQ9" s="158"/>
      <c r="IR9" s="158"/>
      <c r="IS9" s="158"/>
      <c r="IT9" s="158"/>
      <c r="IU9" s="158"/>
      <c r="IV9" s="158"/>
      <c r="IW9" s="158"/>
      <c r="IX9" s="158"/>
      <c r="IY9" s="158"/>
      <c r="IZ9" s="158"/>
      <c r="JA9" s="158"/>
      <c r="JB9" s="158"/>
      <c r="JC9" s="158"/>
      <c r="JD9" s="158"/>
      <c r="JE9" s="158"/>
      <c r="JF9" s="158"/>
      <c r="JG9" s="158"/>
      <c r="JH9" s="158"/>
      <c r="JI9" s="158"/>
      <c r="JJ9" s="158"/>
      <c r="JK9" s="158"/>
      <c r="JL9" s="158"/>
      <c r="JM9" s="158"/>
      <c r="JN9" s="158"/>
      <c r="JO9" s="158"/>
      <c r="JP9" s="158"/>
      <c r="JQ9" s="158"/>
      <c r="JR9" s="158"/>
      <c r="JS9" s="158"/>
      <c r="JT9" s="158"/>
      <c r="JU9" s="158"/>
      <c r="JV9" s="159"/>
      <c r="JW9" s="157" t="s">
        <v>18</v>
      </c>
      <c r="JX9" s="158"/>
      <c r="JY9" s="158"/>
      <c r="JZ9" s="158"/>
      <c r="KA9" s="158"/>
      <c r="KB9" s="158"/>
      <c r="KC9" s="158"/>
      <c r="KD9" s="158"/>
      <c r="KE9" s="158"/>
      <c r="KF9" s="158"/>
      <c r="KG9" s="158"/>
      <c r="KH9" s="158"/>
      <c r="KI9" s="158"/>
      <c r="KJ9" s="158"/>
      <c r="KK9" s="158"/>
      <c r="KL9" s="158"/>
      <c r="KM9" s="158"/>
      <c r="KN9" s="158"/>
      <c r="KO9" s="158"/>
      <c r="KP9" s="158"/>
      <c r="KQ9" s="158"/>
      <c r="KR9" s="158"/>
      <c r="KS9" s="158"/>
      <c r="KT9" s="158"/>
      <c r="KU9" s="158"/>
      <c r="KV9" s="158"/>
      <c r="KW9" s="158"/>
      <c r="KX9" s="158"/>
      <c r="KY9" s="158"/>
      <c r="KZ9" s="158"/>
      <c r="LA9" s="158"/>
      <c r="LB9" s="158"/>
      <c r="LC9" s="158"/>
      <c r="LD9" s="158"/>
      <c r="LE9" s="158"/>
      <c r="LF9" s="158"/>
      <c r="LG9" s="158"/>
      <c r="LH9" s="158"/>
      <c r="LI9" s="158"/>
      <c r="LJ9" s="158"/>
      <c r="LK9" s="158"/>
      <c r="LL9" s="158"/>
      <c r="LM9" s="158"/>
      <c r="LN9" s="158"/>
      <c r="LO9" s="159"/>
      <c r="LP9" s="157" t="s">
        <v>19</v>
      </c>
      <c r="LQ9" s="158"/>
      <c r="LR9" s="158"/>
      <c r="LS9" s="158"/>
      <c r="LT9" s="158"/>
      <c r="LU9" s="158"/>
      <c r="LV9" s="158"/>
      <c r="LW9" s="158"/>
      <c r="LX9" s="158"/>
      <c r="LY9" s="158"/>
      <c r="LZ9" s="158"/>
      <c r="MA9" s="158"/>
      <c r="MB9" s="158"/>
      <c r="MC9" s="158"/>
      <c r="MD9" s="158"/>
      <c r="ME9" s="158"/>
      <c r="MF9" s="158"/>
      <c r="MG9" s="158"/>
      <c r="MH9" s="158"/>
      <c r="MI9" s="158"/>
      <c r="MJ9" s="158"/>
      <c r="MK9" s="158"/>
      <c r="ML9" s="158"/>
      <c r="MM9" s="158"/>
      <c r="MN9" s="158"/>
      <c r="MO9" s="158"/>
      <c r="MP9" s="158"/>
      <c r="MQ9" s="158"/>
      <c r="MR9" s="158"/>
      <c r="MS9" s="158"/>
      <c r="MT9" s="158"/>
      <c r="MU9" s="158"/>
      <c r="MV9" s="158"/>
      <c r="MW9" s="158"/>
      <c r="MX9" s="158"/>
      <c r="MY9" s="158"/>
      <c r="MZ9" s="158"/>
      <c r="NA9" s="158"/>
      <c r="NB9" s="158"/>
      <c r="NC9" s="158"/>
      <c r="ND9" s="158"/>
      <c r="NE9" s="158"/>
      <c r="NF9" s="158"/>
      <c r="NG9" s="158"/>
      <c r="NH9" s="159"/>
      <c r="NI9" s="3"/>
      <c r="NJ9" s="160" t="s">
        <v>20</v>
      </c>
      <c r="NK9" s="161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52" t="str">
        <f>データ!P6</f>
        <v>直営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4"/>
      <c r="AU10" s="141">
        <f>データ!Q6</f>
        <v>32</v>
      </c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3"/>
      <c r="CN10" s="152" t="str">
        <f>データ!R6</f>
        <v>対象</v>
      </c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4"/>
      <c r="EG10" s="152" t="str">
        <f>データ!S6</f>
        <v>透 I 未 訓 ガ</v>
      </c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4"/>
      <c r="FZ10" s="152" t="str">
        <f>データ!T6</f>
        <v>救 臨 が 感 災 地</v>
      </c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4"/>
      <c r="ID10" s="141" t="str">
        <f>データ!AB6</f>
        <v>-</v>
      </c>
      <c r="IE10" s="142"/>
      <c r="IF10" s="142"/>
      <c r="IG10" s="142"/>
      <c r="IH10" s="142"/>
      <c r="II10" s="142"/>
      <c r="IJ10" s="142"/>
      <c r="IK10" s="142"/>
      <c r="IL10" s="142"/>
      <c r="IM10" s="142"/>
      <c r="IN10" s="142"/>
      <c r="IO10" s="142"/>
      <c r="IP10" s="142"/>
      <c r="IQ10" s="142"/>
      <c r="IR10" s="142"/>
      <c r="IS10" s="142"/>
      <c r="IT10" s="142"/>
      <c r="IU10" s="142"/>
      <c r="IV10" s="142"/>
      <c r="IW10" s="142"/>
      <c r="IX10" s="142"/>
      <c r="IY10" s="142"/>
      <c r="IZ10" s="142"/>
      <c r="JA10" s="142"/>
      <c r="JB10" s="142"/>
      <c r="JC10" s="142"/>
      <c r="JD10" s="142"/>
      <c r="JE10" s="142"/>
      <c r="JF10" s="142"/>
      <c r="JG10" s="142"/>
      <c r="JH10" s="142"/>
      <c r="JI10" s="142"/>
      <c r="JJ10" s="142"/>
      <c r="JK10" s="142"/>
      <c r="JL10" s="142"/>
      <c r="JM10" s="142"/>
      <c r="JN10" s="142"/>
      <c r="JO10" s="142"/>
      <c r="JP10" s="142"/>
      <c r="JQ10" s="142"/>
      <c r="JR10" s="142"/>
      <c r="JS10" s="142"/>
      <c r="JT10" s="142"/>
      <c r="JU10" s="142"/>
      <c r="JV10" s="143"/>
      <c r="JW10" s="141">
        <f>データ!AC6</f>
        <v>6</v>
      </c>
      <c r="JX10" s="142"/>
      <c r="JY10" s="142"/>
      <c r="JZ10" s="142"/>
      <c r="KA10" s="142"/>
      <c r="KB10" s="142"/>
      <c r="KC10" s="142"/>
      <c r="KD10" s="142"/>
      <c r="KE10" s="142"/>
      <c r="KF10" s="142"/>
      <c r="KG10" s="142"/>
      <c r="KH10" s="142"/>
      <c r="KI10" s="142"/>
      <c r="KJ10" s="142"/>
      <c r="KK10" s="142"/>
      <c r="KL10" s="142"/>
      <c r="KM10" s="142"/>
      <c r="KN10" s="142"/>
      <c r="KO10" s="142"/>
      <c r="KP10" s="142"/>
      <c r="KQ10" s="142"/>
      <c r="KR10" s="142"/>
      <c r="KS10" s="142"/>
      <c r="KT10" s="142"/>
      <c r="KU10" s="142"/>
      <c r="KV10" s="142"/>
      <c r="KW10" s="142"/>
      <c r="KX10" s="142"/>
      <c r="KY10" s="142"/>
      <c r="KZ10" s="142"/>
      <c r="LA10" s="142"/>
      <c r="LB10" s="142"/>
      <c r="LC10" s="142"/>
      <c r="LD10" s="142"/>
      <c r="LE10" s="142"/>
      <c r="LF10" s="142"/>
      <c r="LG10" s="142"/>
      <c r="LH10" s="142"/>
      <c r="LI10" s="142"/>
      <c r="LJ10" s="142"/>
      <c r="LK10" s="142"/>
      <c r="LL10" s="142"/>
      <c r="LM10" s="142"/>
      <c r="LN10" s="142"/>
      <c r="LO10" s="143"/>
      <c r="LP10" s="141">
        <f>データ!AD6</f>
        <v>574</v>
      </c>
      <c r="LQ10" s="142"/>
      <c r="LR10" s="142"/>
      <c r="LS10" s="142"/>
      <c r="LT10" s="142"/>
      <c r="LU10" s="142"/>
      <c r="LV10" s="142"/>
      <c r="LW10" s="142"/>
      <c r="LX10" s="142"/>
      <c r="LY10" s="142"/>
      <c r="LZ10" s="142"/>
      <c r="MA10" s="142"/>
      <c r="MB10" s="142"/>
      <c r="MC10" s="142"/>
      <c r="MD10" s="142"/>
      <c r="ME10" s="142"/>
      <c r="MF10" s="142"/>
      <c r="MG10" s="142"/>
      <c r="MH10" s="142"/>
      <c r="MI10" s="142"/>
      <c r="MJ10" s="142"/>
      <c r="MK10" s="142"/>
      <c r="ML10" s="142"/>
      <c r="MM10" s="142"/>
      <c r="MN10" s="142"/>
      <c r="MO10" s="142"/>
      <c r="MP10" s="142"/>
      <c r="MQ10" s="142"/>
      <c r="MR10" s="142"/>
      <c r="MS10" s="142"/>
      <c r="MT10" s="142"/>
      <c r="MU10" s="142"/>
      <c r="MV10" s="142"/>
      <c r="MW10" s="142"/>
      <c r="MX10" s="142"/>
      <c r="MY10" s="142"/>
      <c r="MZ10" s="142"/>
      <c r="NA10" s="142"/>
      <c r="NB10" s="142"/>
      <c r="NC10" s="142"/>
      <c r="ND10" s="142"/>
      <c r="NE10" s="142"/>
      <c r="NF10" s="142"/>
      <c r="NG10" s="142"/>
      <c r="NH10" s="143"/>
      <c r="NI10" s="2"/>
      <c r="NJ10" s="155" t="s">
        <v>22</v>
      </c>
      <c r="NK10" s="156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57" t="s">
        <v>24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9"/>
      <c r="AU11" s="157" t="s">
        <v>25</v>
      </c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9"/>
      <c r="CN11" s="157" t="s">
        <v>26</v>
      </c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E11" s="158"/>
      <c r="EF11" s="159"/>
      <c r="EG11" s="157" t="s">
        <v>27</v>
      </c>
      <c r="EH11" s="158"/>
      <c r="EI11" s="158"/>
      <c r="EJ11" s="158"/>
      <c r="EK11" s="158"/>
      <c r="EL11" s="158"/>
      <c r="EM11" s="158"/>
      <c r="EN11" s="158"/>
      <c r="EO11" s="158"/>
      <c r="EP11" s="158"/>
      <c r="EQ11" s="158"/>
      <c r="ER11" s="158"/>
      <c r="ES11" s="158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158"/>
      <c r="FE11" s="158"/>
      <c r="FF11" s="158"/>
      <c r="FG11" s="158"/>
      <c r="FH11" s="158"/>
      <c r="FI11" s="158"/>
      <c r="FJ11" s="158"/>
      <c r="FK11" s="158"/>
      <c r="FL11" s="158"/>
      <c r="FM11" s="158"/>
      <c r="FN11" s="158"/>
      <c r="FO11" s="158"/>
      <c r="FP11" s="158"/>
      <c r="FQ11" s="158"/>
      <c r="FR11" s="158"/>
      <c r="FS11" s="158"/>
      <c r="FT11" s="158"/>
      <c r="FU11" s="158"/>
      <c r="FV11" s="158"/>
      <c r="FW11" s="158"/>
      <c r="FX11" s="158"/>
      <c r="FY11" s="159"/>
      <c r="ID11" s="157" t="s">
        <v>28</v>
      </c>
      <c r="IE11" s="158"/>
      <c r="IF11" s="158"/>
      <c r="IG11" s="158"/>
      <c r="IH11" s="158"/>
      <c r="II11" s="158"/>
      <c r="IJ11" s="158"/>
      <c r="IK11" s="158"/>
      <c r="IL11" s="158"/>
      <c r="IM11" s="158"/>
      <c r="IN11" s="158"/>
      <c r="IO11" s="158"/>
      <c r="IP11" s="158"/>
      <c r="IQ11" s="158"/>
      <c r="IR11" s="158"/>
      <c r="IS11" s="158"/>
      <c r="IT11" s="158"/>
      <c r="IU11" s="158"/>
      <c r="IV11" s="158"/>
      <c r="IW11" s="158"/>
      <c r="IX11" s="158"/>
      <c r="IY11" s="158"/>
      <c r="IZ11" s="158"/>
      <c r="JA11" s="158"/>
      <c r="JB11" s="158"/>
      <c r="JC11" s="158"/>
      <c r="JD11" s="158"/>
      <c r="JE11" s="158"/>
      <c r="JF11" s="158"/>
      <c r="JG11" s="158"/>
      <c r="JH11" s="158"/>
      <c r="JI11" s="158"/>
      <c r="JJ11" s="158"/>
      <c r="JK11" s="158"/>
      <c r="JL11" s="158"/>
      <c r="JM11" s="158"/>
      <c r="JN11" s="158"/>
      <c r="JO11" s="158"/>
      <c r="JP11" s="158"/>
      <c r="JQ11" s="158"/>
      <c r="JR11" s="158"/>
      <c r="JS11" s="158"/>
      <c r="JT11" s="158"/>
      <c r="JU11" s="158"/>
      <c r="JV11" s="159"/>
      <c r="JW11" s="157" t="s">
        <v>29</v>
      </c>
      <c r="JX11" s="158"/>
      <c r="JY11" s="158"/>
      <c r="JZ11" s="158"/>
      <c r="KA11" s="158"/>
      <c r="KB11" s="158"/>
      <c r="KC11" s="158"/>
      <c r="KD11" s="158"/>
      <c r="KE11" s="158"/>
      <c r="KF11" s="158"/>
      <c r="KG11" s="158"/>
      <c r="KH11" s="158"/>
      <c r="KI11" s="158"/>
      <c r="KJ11" s="158"/>
      <c r="KK11" s="158"/>
      <c r="KL11" s="158"/>
      <c r="KM11" s="158"/>
      <c r="KN11" s="158"/>
      <c r="KO11" s="158"/>
      <c r="KP11" s="158"/>
      <c r="KQ11" s="158"/>
      <c r="KR11" s="158"/>
      <c r="KS11" s="158"/>
      <c r="KT11" s="158"/>
      <c r="KU11" s="158"/>
      <c r="KV11" s="158"/>
      <c r="KW11" s="158"/>
      <c r="KX11" s="158"/>
      <c r="KY11" s="158"/>
      <c r="KZ11" s="158"/>
      <c r="LA11" s="158"/>
      <c r="LB11" s="158"/>
      <c r="LC11" s="158"/>
      <c r="LD11" s="158"/>
      <c r="LE11" s="158"/>
      <c r="LF11" s="158"/>
      <c r="LG11" s="158"/>
      <c r="LH11" s="158"/>
      <c r="LI11" s="158"/>
      <c r="LJ11" s="158"/>
      <c r="LK11" s="158"/>
      <c r="LL11" s="158"/>
      <c r="LM11" s="158"/>
      <c r="LN11" s="158"/>
      <c r="LO11" s="159"/>
      <c r="LP11" s="157" t="s">
        <v>30</v>
      </c>
      <c r="LQ11" s="158"/>
      <c r="LR11" s="158"/>
      <c r="LS11" s="158"/>
      <c r="LT11" s="158"/>
      <c r="LU11" s="158"/>
      <c r="LV11" s="158"/>
      <c r="LW11" s="158"/>
      <c r="LX11" s="158"/>
      <c r="LY11" s="158"/>
      <c r="LZ11" s="158"/>
      <c r="MA11" s="158"/>
      <c r="MB11" s="158"/>
      <c r="MC11" s="158"/>
      <c r="MD11" s="158"/>
      <c r="ME11" s="158"/>
      <c r="MF11" s="158"/>
      <c r="MG11" s="158"/>
      <c r="MH11" s="158"/>
      <c r="MI11" s="158"/>
      <c r="MJ11" s="158"/>
      <c r="MK11" s="158"/>
      <c r="ML11" s="158"/>
      <c r="MM11" s="158"/>
      <c r="MN11" s="158"/>
      <c r="MO11" s="158"/>
      <c r="MP11" s="158"/>
      <c r="MQ11" s="158"/>
      <c r="MR11" s="158"/>
      <c r="MS11" s="158"/>
      <c r="MT11" s="158"/>
      <c r="MU11" s="158"/>
      <c r="MV11" s="158"/>
      <c r="MW11" s="158"/>
      <c r="MX11" s="158"/>
      <c r="MY11" s="158"/>
      <c r="MZ11" s="158"/>
      <c r="NA11" s="158"/>
      <c r="NB11" s="158"/>
      <c r="NC11" s="158"/>
      <c r="ND11" s="158"/>
      <c r="NE11" s="158"/>
      <c r="NF11" s="158"/>
      <c r="NG11" s="158"/>
      <c r="NH11" s="159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41">
        <f>データ!U6</f>
        <v>602465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3"/>
      <c r="AU12" s="141">
        <f>データ!V6</f>
        <v>51227</v>
      </c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3"/>
      <c r="CN12" s="152" t="str">
        <f>データ!W6</f>
        <v>非該当</v>
      </c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4"/>
      <c r="EG12" s="152" t="str">
        <f>データ!X6</f>
        <v>７：１</v>
      </c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4"/>
      <c r="ID12" s="141">
        <f>データ!AE6</f>
        <v>568</v>
      </c>
      <c r="IE12" s="142"/>
      <c r="IF12" s="142"/>
      <c r="IG12" s="142"/>
      <c r="IH12" s="142"/>
      <c r="II12" s="142"/>
      <c r="IJ12" s="142"/>
      <c r="IK12" s="142"/>
      <c r="IL12" s="142"/>
      <c r="IM12" s="142"/>
      <c r="IN12" s="142"/>
      <c r="IO12" s="142"/>
      <c r="IP12" s="142"/>
      <c r="IQ12" s="142"/>
      <c r="IR12" s="142"/>
      <c r="IS12" s="142"/>
      <c r="IT12" s="142"/>
      <c r="IU12" s="142"/>
      <c r="IV12" s="142"/>
      <c r="IW12" s="142"/>
      <c r="IX12" s="142"/>
      <c r="IY12" s="142"/>
      <c r="IZ12" s="142"/>
      <c r="JA12" s="142"/>
      <c r="JB12" s="142"/>
      <c r="JC12" s="142"/>
      <c r="JD12" s="142"/>
      <c r="JE12" s="142"/>
      <c r="JF12" s="142"/>
      <c r="JG12" s="142"/>
      <c r="JH12" s="142"/>
      <c r="JI12" s="142"/>
      <c r="JJ12" s="142"/>
      <c r="JK12" s="142"/>
      <c r="JL12" s="142"/>
      <c r="JM12" s="142"/>
      <c r="JN12" s="142"/>
      <c r="JO12" s="142"/>
      <c r="JP12" s="142"/>
      <c r="JQ12" s="142"/>
      <c r="JR12" s="142"/>
      <c r="JS12" s="142"/>
      <c r="JT12" s="142"/>
      <c r="JU12" s="142"/>
      <c r="JV12" s="143"/>
      <c r="JW12" s="141" t="str">
        <f>データ!AF6</f>
        <v>-</v>
      </c>
      <c r="JX12" s="142"/>
      <c r="JY12" s="142"/>
      <c r="JZ12" s="142"/>
      <c r="KA12" s="142"/>
      <c r="KB12" s="142"/>
      <c r="KC12" s="142"/>
      <c r="KD12" s="142"/>
      <c r="KE12" s="142"/>
      <c r="KF12" s="142"/>
      <c r="KG12" s="142"/>
      <c r="KH12" s="142"/>
      <c r="KI12" s="142"/>
      <c r="KJ12" s="142"/>
      <c r="KK12" s="142"/>
      <c r="KL12" s="142"/>
      <c r="KM12" s="142"/>
      <c r="KN12" s="142"/>
      <c r="KO12" s="142"/>
      <c r="KP12" s="142"/>
      <c r="KQ12" s="142"/>
      <c r="KR12" s="142"/>
      <c r="KS12" s="142"/>
      <c r="KT12" s="142"/>
      <c r="KU12" s="142"/>
      <c r="KV12" s="142"/>
      <c r="KW12" s="142"/>
      <c r="KX12" s="142"/>
      <c r="KY12" s="142"/>
      <c r="KZ12" s="142"/>
      <c r="LA12" s="142"/>
      <c r="LB12" s="142"/>
      <c r="LC12" s="142"/>
      <c r="LD12" s="142"/>
      <c r="LE12" s="142"/>
      <c r="LF12" s="142"/>
      <c r="LG12" s="142"/>
      <c r="LH12" s="142"/>
      <c r="LI12" s="142"/>
      <c r="LJ12" s="142"/>
      <c r="LK12" s="142"/>
      <c r="LL12" s="142"/>
      <c r="LM12" s="142"/>
      <c r="LN12" s="142"/>
      <c r="LO12" s="143"/>
      <c r="LP12" s="141">
        <f>データ!AG6</f>
        <v>568</v>
      </c>
      <c r="LQ12" s="142"/>
      <c r="LR12" s="142"/>
      <c r="LS12" s="142"/>
      <c r="LT12" s="142"/>
      <c r="LU12" s="142"/>
      <c r="LV12" s="142"/>
      <c r="LW12" s="142"/>
      <c r="LX12" s="142"/>
      <c r="LY12" s="142"/>
      <c r="LZ12" s="142"/>
      <c r="MA12" s="142"/>
      <c r="MB12" s="142"/>
      <c r="MC12" s="142"/>
      <c r="MD12" s="142"/>
      <c r="ME12" s="142"/>
      <c r="MF12" s="142"/>
      <c r="MG12" s="142"/>
      <c r="MH12" s="142"/>
      <c r="MI12" s="142"/>
      <c r="MJ12" s="142"/>
      <c r="MK12" s="142"/>
      <c r="ML12" s="142"/>
      <c r="MM12" s="142"/>
      <c r="MN12" s="142"/>
      <c r="MO12" s="142"/>
      <c r="MP12" s="142"/>
      <c r="MQ12" s="142"/>
      <c r="MR12" s="142"/>
      <c r="MS12" s="142"/>
      <c r="MT12" s="142"/>
      <c r="MU12" s="142"/>
      <c r="MV12" s="142"/>
      <c r="MW12" s="142"/>
      <c r="MX12" s="142"/>
      <c r="MY12" s="142"/>
      <c r="MZ12" s="142"/>
      <c r="NA12" s="142"/>
      <c r="NB12" s="142"/>
      <c r="NC12" s="142"/>
      <c r="ND12" s="142"/>
      <c r="NE12" s="142"/>
      <c r="NF12" s="142"/>
      <c r="NG12" s="142"/>
      <c r="NH12" s="143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44" t="s">
        <v>31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144"/>
      <c r="FE13" s="144"/>
      <c r="FF13" s="144"/>
      <c r="FG13" s="144"/>
      <c r="FH13" s="144"/>
      <c r="FI13" s="144"/>
      <c r="FJ13" s="144"/>
      <c r="FK13" s="144"/>
      <c r="FL13" s="144"/>
      <c r="FM13" s="144"/>
      <c r="FN13" s="144"/>
      <c r="FO13" s="144"/>
      <c r="FP13" s="144"/>
      <c r="FQ13" s="144"/>
      <c r="FR13" s="144"/>
      <c r="FS13" s="144"/>
      <c r="FT13" s="144"/>
      <c r="FU13" s="144"/>
      <c r="FV13" s="144"/>
      <c r="FW13" s="144"/>
      <c r="FX13" s="144"/>
      <c r="FY13" s="144"/>
      <c r="FZ13" s="144"/>
      <c r="GA13" s="144"/>
      <c r="GB13" s="144"/>
      <c r="GC13" s="144"/>
      <c r="GD13" s="144"/>
      <c r="GE13" s="144"/>
      <c r="GF13" s="144"/>
      <c r="GG13" s="144"/>
      <c r="GH13" s="144"/>
      <c r="GI13" s="144"/>
      <c r="GJ13" s="144"/>
      <c r="GK13" s="144"/>
      <c r="GL13" s="144"/>
      <c r="GM13" s="144"/>
      <c r="GN13" s="144"/>
      <c r="GO13" s="144"/>
      <c r="GP13" s="144"/>
      <c r="GQ13" s="144"/>
      <c r="GR13" s="144"/>
      <c r="GS13" s="144"/>
      <c r="GT13" s="144"/>
      <c r="GU13" s="144"/>
      <c r="GV13" s="144"/>
      <c r="GW13" s="144"/>
      <c r="GX13" s="144"/>
      <c r="GY13" s="144"/>
      <c r="GZ13" s="144"/>
      <c r="HA13" s="144"/>
      <c r="HB13" s="144"/>
      <c r="HC13" s="144"/>
      <c r="HD13" s="144"/>
      <c r="HE13" s="144"/>
      <c r="HF13" s="144"/>
      <c r="HG13" s="144"/>
      <c r="HH13" s="144"/>
      <c r="HI13" s="144"/>
      <c r="HJ13" s="144"/>
      <c r="HK13" s="144"/>
      <c r="HL13" s="144"/>
      <c r="HM13" s="144"/>
      <c r="HN13" s="144"/>
      <c r="HO13" s="144"/>
      <c r="HP13" s="144"/>
      <c r="HQ13" s="144"/>
      <c r="HR13" s="144"/>
      <c r="HS13" s="144"/>
      <c r="HT13" s="144"/>
      <c r="HU13" s="144"/>
      <c r="HV13" s="144"/>
      <c r="HW13" s="144"/>
      <c r="HX13" s="144"/>
      <c r="HY13" s="144"/>
      <c r="HZ13" s="144"/>
      <c r="IA13" s="144"/>
      <c r="IB13" s="144"/>
      <c r="IC13" s="144"/>
      <c r="ID13" s="144"/>
      <c r="IE13" s="144"/>
      <c r="IF13" s="144"/>
      <c r="IG13" s="144"/>
      <c r="IH13" s="144"/>
      <c r="II13" s="144"/>
      <c r="IJ13" s="144"/>
      <c r="IK13" s="144"/>
      <c r="IL13" s="144"/>
      <c r="IM13" s="144"/>
      <c r="IN13" s="144"/>
      <c r="IO13" s="144"/>
      <c r="IP13" s="144"/>
      <c r="IQ13" s="144"/>
      <c r="IR13" s="144"/>
      <c r="IS13" s="144"/>
      <c r="IT13" s="144"/>
      <c r="IU13" s="144"/>
      <c r="IV13" s="144"/>
      <c r="IW13" s="144"/>
      <c r="IX13" s="144"/>
      <c r="IY13" s="144"/>
      <c r="IZ13" s="144"/>
      <c r="JA13" s="144"/>
      <c r="JB13" s="144"/>
      <c r="JC13" s="144"/>
      <c r="JD13" s="144"/>
      <c r="JE13" s="144"/>
      <c r="JF13" s="144"/>
      <c r="JG13" s="144"/>
      <c r="JH13" s="144"/>
      <c r="JI13" s="144"/>
      <c r="JJ13" s="144"/>
      <c r="JK13" s="144"/>
      <c r="JL13" s="144"/>
      <c r="JM13" s="144"/>
      <c r="JN13" s="144"/>
      <c r="JO13" s="144"/>
      <c r="JP13" s="144"/>
      <c r="JQ13" s="144"/>
      <c r="JR13" s="144"/>
      <c r="JS13" s="144"/>
      <c r="JT13" s="144"/>
      <c r="JU13" s="144"/>
      <c r="JV13" s="144"/>
      <c r="JW13" s="144"/>
      <c r="JX13" s="144"/>
      <c r="JY13" s="144"/>
      <c r="JZ13" s="144"/>
      <c r="KA13" s="144"/>
      <c r="KB13" s="144"/>
      <c r="KC13" s="144"/>
      <c r="KD13" s="144"/>
      <c r="KE13" s="144"/>
      <c r="KF13" s="144"/>
      <c r="KG13" s="144"/>
      <c r="KH13" s="144"/>
      <c r="KI13" s="144"/>
      <c r="KJ13" s="144"/>
      <c r="KK13" s="144"/>
      <c r="KL13" s="144"/>
      <c r="KM13" s="144"/>
      <c r="KN13" s="144"/>
      <c r="KO13" s="144"/>
      <c r="KP13" s="144"/>
      <c r="KQ13" s="144"/>
      <c r="KR13" s="144"/>
      <c r="KS13" s="144"/>
      <c r="KT13" s="144"/>
      <c r="KU13" s="144"/>
      <c r="KV13" s="144"/>
      <c r="KW13" s="144"/>
      <c r="KX13" s="144"/>
      <c r="KY13" s="144"/>
      <c r="KZ13" s="144"/>
      <c r="LA13" s="144"/>
      <c r="LB13" s="144"/>
      <c r="LC13" s="144"/>
      <c r="LD13" s="144"/>
      <c r="LE13" s="144"/>
      <c r="LF13" s="144"/>
      <c r="LG13" s="144"/>
      <c r="LH13" s="144"/>
      <c r="LI13" s="144"/>
      <c r="LJ13" s="144"/>
      <c r="LK13" s="144"/>
      <c r="LL13" s="144"/>
      <c r="LM13" s="144"/>
      <c r="LN13" s="144"/>
      <c r="LO13" s="144"/>
      <c r="LP13" s="144"/>
      <c r="LQ13" s="144"/>
      <c r="LR13" s="144"/>
      <c r="LS13" s="144"/>
      <c r="LT13" s="144"/>
      <c r="LU13" s="144"/>
      <c r="LV13" s="144"/>
      <c r="LW13" s="144"/>
      <c r="LX13" s="144"/>
      <c r="LY13" s="144"/>
      <c r="LZ13" s="144"/>
      <c r="MA13" s="144"/>
      <c r="MB13" s="144"/>
      <c r="MC13" s="144"/>
      <c r="MD13" s="144"/>
      <c r="ME13" s="144"/>
      <c r="MF13" s="144"/>
      <c r="MG13" s="144"/>
      <c r="MH13" s="144"/>
      <c r="MI13" s="144"/>
      <c r="MJ13" s="144"/>
      <c r="MK13" s="144"/>
      <c r="ML13" s="144"/>
      <c r="MM13" s="144"/>
      <c r="MN13" s="144"/>
      <c r="MO13" s="144"/>
      <c r="MP13" s="144"/>
      <c r="MQ13" s="144"/>
      <c r="MR13" s="144"/>
      <c r="MS13" s="144"/>
      <c r="MT13" s="144"/>
      <c r="MU13" s="144"/>
      <c r="MV13" s="144"/>
      <c r="MW13" s="144"/>
      <c r="MX13" s="144"/>
      <c r="MY13" s="144"/>
      <c r="MZ13" s="144"/>
      <c r="NA13" s="144"/>
      <c r="NB13" s="144"/>
      <c r="NC13" s="144"/>
      <c r="ND13" s="144"/>
      <c r="NE13" s="144"/>
      <c r="NF13" s="144"/>
      <c r="NG13" s="144"/>
      <c r="NH13" s="14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44" t="s">
        <v>32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144"/>
      <c r="FE14" s="144"/>
      <c r="FF14" s="144"/>
      <c r="FG14" s="144"/>
      <c r="FH14" s="144"/>
      <c r="FI14" s="144"/>
      <c r="FJ14" s="144"/>
      <c r="FK14" s="144"/>
      <c r="FL14" s="144"/>
      <c r="FM14" s="144"/>
      <c r="FN14" s="144"/>
      <c r="FO14" s="144"/>
      <c r="FP14" s="144"/>
      <c r="FQ14" s="144"/>
      <c r="FR14" s="144"/>
      <c r="FS14" s="144"/>
      <c r="FT14" s="144"/>
      <c r="FU14" s="144"/>
      <c r="FV14" s="144"/>
      <c r="FW14" s="144"/>
      <c r="FX14" s="144"/>
      <c r="FY14" s="144"/>
      <c r="FZ14" s="144"/>
      <c r="GA14" s="144"/>
      <c r="GB14" s="144"/>
      <c r="GC14" s="144"/>
      <c r="GD14" s="144"/>
      <c r="GE14" s="144"/>
      <c r="GF14" s="144"/>
      <c r="GG14" s="144"/>
      <c r="GH14" s="144"/>
      <c r="GI14" s="144"/>
      <c r="GJ14" s="144"/>
      <c r="GK14" s="144"/>
      <c r="GL14" s="144"/>
      <c r="GM14" s="144"/>
      <c r="GN14" s="144"/>
      <c r="GO14" s="144"/>
      <c r="GP14" s="144"/>
      <c r="GQ14" s="144"/>
      <c r="GR14" s="144"/>
      <c r="GS14" s="144"/>
      <c r="GT14" s="144"/>
      <c r="GU14" s="144"/>
      <c r="GV14" s="144"/>
      <c r="GW14" s="144"/>
      <c r="GX14" s="144"/>
      <c r="GY14" s="144"/>
      <c r="GZ14" s="144"/>
      <c r="HA14" s="144"/>
      <c r="HB14" s="144"/>
      <c r="HC14" s="144"/>
      <c r="HD14" s="144"/>
      <c r="HE14" s="144"/>
      <c r="HF14" s="144"/>
      <c r="HG14" s="144"/>
      <c r="HH14" s="144"/>
      <c r="HI14" s="144"/>
      <c r="HJ14" s="144"/>
      <c r="HK14" s="144"/>
      <c r="HL14" s="144"/>
      <c r="HM14" s="144"/>
      <c r="HN14" s="144"/>
      <c r="HO14" s="144"/>
      <c r="HP14" s="144"/>
      <c r="HQ14" s="144"/>
      <c r="HR14" s="144"/>
      <c r="HS14" s="144"/>
      <c r="HT14" s="144"/>
      <c r="HU14" s="144"/>
      <c r="HV14" s="144"/>
      <c r="HW14" s="144"/>
      <c r="HX14" s="144"/>
      <c r="HY14" s="144"/>
      <c r="HZ14" s="144"/>
      <c r="IA14" s="144"/>
      <c r="IB14" s="144"/>
      <c r="IC14" s="144"/>
      <c r="ID14" s="144"/>
      <c r="IE14" s="144"/>
      <c r="IF14" s="144"/>
      <c r="IG14" s="144"/>
      <c r="IH14" s="144"/>
      <c r="II14" s="144"/>
      <c r="IJ14" s="144"/>
      <c r="IK14" s="144"/>
      <c r="IL14" s="144"/>
      <c r="IM14" s="144"/>
      <c r="IN14" s="144"/>
      <c r="IO14" s="144"/>
      <c r="IP14" s="144"/>
      <c r="IQ14" s="144"/>
      <c r="IR14" s="144"/>
      <c r="IS14" s="144"/>
      <c r="IT14" s="144"/>
      <c r="IU14" s="144"/>
      <c r="IV14" s="144"/>
      <c r="IW14" s="144"/>
      <c r="IX14" s="144"/>
      <c r="IY14" s="144"/>
      <c r="IZ14" s="144"/>
      <c r="JA14" s="144"/>
      <c r="JB14" s="144"/>
      <c r="JC14" s="144"/>
      <c r="JD14" s="144"/>
      <c r="JE14" s="144"/>
      <c r="JF14" s="144"/>
      <c r="JG14" s="144"/>
      <c r="JH14" s="144"/>
      <c r="JI14" s="144"/>
      <c r="JJ14" s="144"/>
      <c r="JK14" s="144"/>
      <c r="JL14" s="144"/>
      <c r="JM14" s="144"/>
      <c r="JN14" s="144"/>
      <c r="JO14" s="144"/>
      <c r="JP14" s="144"/>
      <c r="JQ14" s="144"/>
      <c r="JR14" s="144"/>
      <c r="JS14" s="144"/>
      <c r="JT14" s="144"/>
      <c r="JU14" s="144"/>
      <c r="JV14" s="144"/>
      <c r="JW14" s="144"/>
      <c r="JX14" s="144"/>
      <c r="JY14" s="144"/>
      <c r="JZ14" s="144"/>
      <c r="KA14" s="144"/>
      <c r="KB14" s="144"/>
      <c r="KC14" s="144"/>
      <c r="KD14" s="144"/>
      <c r="KE14" s="144"/>
      <c r="KF14" s="144"/>
      <c r="KG14" s="144"/>
      <c r="KH14" s="144"/>
      <c r="KI14" s="144"/>
      <c r="KJ14" s="144"/>
      <c r="KK14" s="144"/>
      <c r="KL14" s="144"/>
      <c r="KM14" s="144"/>
      <c r="KN14" s="144"/>
      <c r="KO14" s="144"/>
      <c r="KP14" s="144"/>
      <c r="KQ14" s="144"/>
      <c r="KR14" s="144"/>
      <c r="KS14" s="144"/>
      <c r="KT14" s="144"/>
      <c r="KU14" s="144"/>
      <c r="KV14" s="144"/>
      <c r="KW14" s="144"/>
      <c r="KX14" s="144"/>
      <c r="KY14" s="144"/>
      <c r="KZ14" s="144"/>
      <c r="LA14" s="144"/>
      <c r="LB14" s="144"/>
      <c r="LC14" s="144"/>
      <c r="LD14" s="144"/>
      <c r="LE14" s="144"/>
      <c r="LF14" s="144"/>
      <c r="LG14" s="144"/>
      <c r="LH14" s="144"/>
      <c r="LI14" s="144"/>
      <c r="LJ14" s="144"/>
      <c r="LK14" s="144"/>
      <c r="LL14" s="144"/>
      <c r="LM14" s="144"/>
      <c r="LN14" s="144"/>
      <c r="LO14" s="144"/>
      <c r="LP14" s="144"/>
      <c r="LQ14" s="144"/>
      <c r="LR14" s="144"/>
      <c r="LS14" s="144"/>
      <c r="LT14" s="144"/>
      <c r="LU14" s="144"/>
      <c r="LV14" s="144"/>
      <c r="LW14" s="144"/>
      <c r="LX14" s="144"/>
      <c r="LY14" s="144"/>
      <c r="LZ14" s="144"/>
      <c r="MA14" s="144"/>
      <c r="MB14" s="144"/>
      <c r="MC14" s="144"/>
      <c r="MD14" s="144"/>
      <c r="ME14" s="144"/>
      <c r="MF14" s="144"/>
      <c r="MG14" s="144"/>
      <c r="MH14" s="144"/>
      <c r="MI14" s="144"/>
      <c r="MJ14" s="144"/>
      <c r="MK14" s="144"/>
      <c r="ML14" s="144"/>
      <c r="MM14" s="144"/>
      <c r="MN14" s="144"/>
      <c r="MO14" s="144"/>
      <c r="MP14" s="144"/>
      <c r="MQ14" s="144"/>
      <c r="MR14" s="144"/>
      <c r="MS14" s="144"/>
      <c r="MT14" s="144"/>
      <c r="MU14" s="144"/>
      <c r="MV14" s="144"/>
      <c r="MW14" s="144"/>
      <c r="MX14" s="144"/>
      <c r="MY14" s="144"/>
      <c r="MZ14" s="144"/>
      <c r="NA14" s="144"/>
      <c r="NB14" s="144"/>
      <c r="NC14" s="144"/>
      <c r="ND14" s="144"/>
      <c r="NE14" s="144"/>
      <c r="NF14" s="144"/>
      <c r="NG14" s="144"/>
      <c r="NH14" s="144"/>
      <c r="NI14" s="19"/>
      <c r="NJ14" s="145" t="s">
        <v>33</v>
      </c>
      <c r="NK14" s="145"/>
      <c r="NL14" s="145"/>
      <c r="NM14" s="145"/>
      <c r="NN14" s="145"/>
      <c r="NO14" s="145"/>
      <c r="NP14" s="145"/>
      <c r="NQ14" s="145"/>
      <c r="NR14" s="145"/>
      <c r="NS14" s="145"/>
      <c r="NT14" s="145"/>
      <c r="NU14" s="145"/>
      <c r="NV14" s="145"/>
      <c r="NW14" s="145"/>
      <c r="NX14" s="14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45"/>
      <c r="NK15" s="145"/>
      <c r="NL15" s="145"/>
      <c r="NM15" s="145"/>
      <c r="NN15" s="145"/>
      <c r="NO15" s="145"/>
      <c r="NP15" s="145"/>
      <c r="NQ15" s="145"/>
      <c r="NR15" s="145"/>
      <c r="NS15" s="145"/>
      <c r="NT15" s="145"/>
      <c r="NU15" s="145"/>
      <c r="NV15" s="145"/>
      <c r="NW15" s="145"/>
      <c r="NX15" s="145"/>
    </row>
    <row r="16" spans="1:388" ht="13.5" customHeight="1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46" t="s">
        <v>35</v>
      </c>
      <c r="NK16" s="147"/>
      <c r="NL16" s="147"/>
      <c r="NM16" s="147"/>
      <c r="NN16" s="148"/>
      <c r="NO16" s="146" t="s">
        <v>36</v>
      </c>
      <c r="NP16" s="147"/>
      <c r="NQ16" s="147"/>
      <c r="NR16" s="147"/>
      <c r="NS16" s="148"/>
      <c r="NT16" s="146" t="s">
        <v>37</v>
      </c>
      <c r="NU16" s="147"/>
      <c r="NV16" s="147"/>
      <c r="NW16" s="147"/>
      <c r="NX16" s="148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49"/>
      <c r="NK17" s="150"/>
      <c r="NL17" s="150"/>
      <c r="NM17" s="150"/>
      <c r="NN17" s="151"/>
      <c r="NO17" s="149"/>
      <c r="NP17" s="150"/>
      <c r="NQ17" s="150"/>
      <c r="NR17" s="150"/>
      <c r="NS17" s="151"/>
      <c r="NT17" s="149"/>
      <c r="NU17" s="150"/>
      <c r="NV17" s="150"/>
      <c r="NW17" s="150"/>
      <c r="NX17" s="151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33" t="s">
        <v>38</v>
      </c>
      <c r="NK18" s="134"/>
      <c r="NL18" s="134"/>
      <c r="NM18" s="137" t="s">
        <v>39</v>
      </c>
      <c r="NN18" s="138"/>
      <c r="NO18" s="133" t="s">
        <v>38</v>
      </c>
      <c r="NP18" s="134"/>
      <c r="NQ18" s="134"/>
      <c r="NR18" s="137" t="s">
        <v>39</v>
      </c>
      <c r="NS18" s="138"/>
      <c r="NT18" s="133" t="s">
        <v>38</v>
      </c>
      <c r="NU18" s="134"/>
      <c r="NV18" s="134"/>
      <c r="NW18" s="137" t="s">
        <v>39</v>
      </c>
      <c r="NX18" s="138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35"/>
      <c r="NK19" s="136"/>
      <c r="NL19" s="136"/>
      <c r="NM19" s="139"/>
      <c r="NN19" s="140"/>
      <c r="NO19" s="135"/>
      <c r="NP19" s="136"/>
      <c r="NQ19" s="136"/>
      <c r="NR19" s="139"/>
      <c r="NS19" s="140"/>
      <c r="NT19" s="135"/>
      <c r="NU19" s="136"/>
      <c r="NV19" s="136"/>
      <c r="NW19" s="139"/>
      <c r="NX19" s="140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4" t="s">
        <v>209</v>
      </c>
      <c r="NK22" s="125"/>
      <c r="NL22" s="125"/>
      <c r="NM22" s="125"/>
      <c r="NN22" s="125"/>
      <c r="NO22" s="125"/>
      <c r="NP22" s="125"/>
      <c r="NQ22" s="125"/>
      <c r="NR22" s="125"/>
      <c r="NS22" s="125"/>
      <c r="NT22" s="125"/>
      <c r="NU22" s="125"/>
      <c r="NV22" s="125"/>
      <c r="NW22" s="125"/>
      <c r="NX22" s="126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7"/>
      <c r="NK23" s="128"/>
      <c r="NL23" s="128"/>
      <c r="NM23" s="128"/>
      <c r="NN23" s="128"/>
      <c r="NO23" s="128"/>
      <c r="NP23" s="128"/>
      <c r="NQ23" s="128"/>
      <c r="NR23" s="128"/>
      <c r="NS23" s="128"/>
      <c r="NT23" s="128"/>
      <c r="NU23" s="128"/>
      <c r="NV23" s="128"/>
      <c r="NW23" s="128"/>
      <c r="NX23" s="129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7"/>
      <c r="NK24" s="128"/>
      <c r="NL24" s="128"/>
      <c r="NM24" s="128"/>
      <c r="NN24" s="128"/>
      <c r="NO24" s="128"/>
      <c r="NP24" s="128"/>
      <c r="NQ24" s="128"/>
      <c r="NR24" s="128"/>
      <c r="NS24" s="128"/>
      <c r="NT24" s="128"/>
      <c r="NU24" s="128"/>
      <c r="NV24" s="128"/>
      <c r="NW24" s="128"/>
      <c r="NX24" s="129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7"/>
      <c r="NK25" s="128"/>
      <c r="NL25" s="128"/>
      <c r="NM25" s="128"/>
      <c r="NN25" s="128"/>
      <c r="NO25" s="128"/>
      <c r="NP25" s="128"/>
      <c r="NQ25" s="128"/>
      <c r="NR25" s="128"/>
      <c r="NS25" s="128"/>
      <c r="NT25" s="128"/>
      <c r="NU25" s="128"/>
      <c r="NV25" s="128"/>
      <c r="NW25" s="128"/>
      <c r="NX25" s="129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7"/>
      <c r="NK26" s="128"/>
      <c r="NL26" s="128"/>
      <c r="NM26" s="128"/>
      <c r="NN26" s="128"/>
      <c r="NO26" s="128"/>
      <c r="NP26" s="128"/>
      <c r="NQ26" s="128"/>
      <c r="NR26" s="128"/>
      <c r="NS26" s="128"/>
      <c r="NT26" s="128"/>
      <c r="NU26" s="128"/>
      <c r="NV26" s="128"/>
      <c r="NW26" s="128"/>
      <c r="NX26" s="129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7"/>
      <c r="NK27" s="128"/>
      <c r="NL27" s="128"/>
      <c r="NM27" s="128"/>
      <c r="NN27" s="128"/>
      <c r="NO27" s="128"/>
      <c r="NP27" s="128"/>
      <c r="NQ27" s="128"/>
      <c r="NR27" s="128"/>
      <c r="NS27" s="128"/>
      <c r="NT27" s="128"/>
      <c r="NU27" s="128"/>
      <c r="NV27" s="128"/>
      <c r="NW27" s="128"/>
      <c r="NX27" s="129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7"/>
      <c r="NK28" s="128"/>
      <c r="NL28" s="128"/>
      <c r="NM28" s="128"/>
      <c r="NN28" s="128"/>
      <c r="NO28" s="128"/>
      <c r="NP28" s="128"/>
      <c r="NQ28" s="128"/>
      <c r="NR28" s="128"/>
      <c r="NS28" s="128"/>
      <c r="NT28" s="128"/>
      <c r="NU28" s="128"/>
      <c r="NV28" s="128"/>
      <c r="NW28" s="128"/>
      <c r="NX28" s="129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7"/>
      <c r="NK29" s="128"/>
      <c r="NL29" s="128"/>
      <c r="NM29" s="128"/>
      <c r="NN29" s="128"/>
      <c r="NO29" s="128"/>
      <c r="NP29" s="128"/>
      <c r="NQ29" s="128"/>
      <c r="NR29" s="128"/>
      <c r="NS29" s="128"/>
      <c r="NT29" s="128"/>
      <c r="NU29" s="128"/>
      <c r="NV29" s="128"/>
      <c r="NW29" s="128"/>
      <c r="NX29" s="129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7"/>
      <c r="NK30" s="128"/>
      <c r="NL30" s="128"/>
      <c r="NM30" s="128"/>
      <c r="NN30" s="128"/>
      <c r="NO30" s="128"/>
      <c r="NP30" s="128"/>
      <c r="NQ30" s="128"/>
      <c r="NR30" s="128"/>
      <c r="NS30" s="128"/>
      <c r="NT30" s="128"/>
      <c r="NU30" s="128"/>
      <c r="NV30" s="128"/>
      <c r="NW30" s="128"/>
      <c r="NX30" s="129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7"/>
      <c r="NK31" s="128"/>
      <c r="NL31" s="128"/>
      <c r="NM31" s="128"/>
      <c r="NN31" s="128"/>
      <c r="NO31" s="128"/>
      <c r="NP31" s="128"/>
      <c r="NQ31" s="128"/>
      <c r="NR31" s="128"/>
      <c r="NS31" s="128"/>
      <c r="NT31" s="128"/>
      <c r="NU31" s="128"/>
      <c r="NV31" s="128"/>
      <c r="NW31" s="128"/>
      <c r="NX31" s="129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27"/>
      <c r="NK32" s="128"/>
      <c r="NL32" s="128"/>
      <c r="NM32" s="128"/>
      <c r="NN32" s="128"/>
      <c r="NO32" s="128"/>
      <c r="NP32" s="128"/>
      <c r="NQ32" s="128"/>
      <c r="NR32" s="128"/>
      <c r="NS32" s="128"/>
      <c r="NT32" s="128"/>
      <c r="NU32" s="128"/>
      <c r="NV32" s="128"/>
      <c r="NW32" s="128"/>
      <c r="NX32" s="129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89.2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96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99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100.9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99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88.6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96.3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98.1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100.4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98.8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5.6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0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0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0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0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84.5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88.1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90.5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89.6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89.6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27"/>
      <c r="NK33" s="128"/>
      <c r="NL33" s="128"/>
      <c r="NM33" s="128"/>
      <c r="NN33" s="128"/>
      <c r="NO33" s="128"/>
      <c r="NP33" s="128"/>
      <c r="NQ33" s="128"/>
      <c r="NR33" s="128"/>
      <c r="NS33" s="128"/>
      <c r="NT33" s="128"/>
      <c r="NU33" s="128"/>
      <c r="NV33" s="128"/>
      <c r="NW33" s="128"/>
      <c r="NX33" s="129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100.3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99.8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100.1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100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99.2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94.4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93.6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94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94.1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93.7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36.799999999999997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33.9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34.9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32.6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27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80.7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79.5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79.900000000000006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80.2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79.8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30"/>
      <c r="NK34" s="131"/>
      <c r="NL34" s="131"/>
      <c r="NM34" s="131"/>
      <c r="NN34" s="131"/>
      <c r="NO34" s="131"/>
      <c r="NP34" s="131"/>
      <c r="NQ34" s="131"/>
      <c r="NR34" s="131"/>
      <c r="NS34" s="131"/>
      <c r="NT34" s="131"/>
      <c r="NU34" s="131"/>
      <c r="NV34" s="131"/>
      <c r="NW34" s="131"/>
      <c r="NX34" s="132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206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7" t="s">
        <v>207</v>
      </c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9"/>
    </row>
    <row r="55" spans="1:393" ht="13.5" customHeight="1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66201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69850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73160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79211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80641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18108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19736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21629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25148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26222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51.5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48.9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46.3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42.8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42.7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25.6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25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26.9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29.3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30.1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20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9"/>
    </row>
    <row r="56" spans="1:393" ht="13.5" customHeight="1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62913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64765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66228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68751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70630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16993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17680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18393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19207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20687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48.5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49.2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48.7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48.3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47.7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27.5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27.4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27.8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28.1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29.2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20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9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0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9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0"/>
      <c r="NK58" s="118"/>
      <c r="NL58" s="118"/>
      <c r="NM58" s="118"/>
      <c r="NN58" s="118"/>
      <c r="NO58" s="118"/>
      <c r="NP58" s="118"/>
      <c r="NQ58" s="118"/>
      <c r="NR58" s="118"/>
      <c r="NS58" s="118"/>
      <c r="NT58" s="118"/>
      <c r="NU58" s="118"/>
      <c r="NV58" s="118"/>
      <c r="NW58" s="118"/>
      <c r="NX58" s="119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0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9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20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9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20"/>
      <c r="NK61" s="118"/>
      <c r="NL61" s="118"/>
      <c r="NM61" s="118"/>
      <c r="NN61" s="118"/>
      <c r="NO61" s="118"/>
      <c r="NP61" s="118"/>
      <c r="NQ61" s="118"/>
      <c r="NR61" s="118"/>
      <c r="NS61" s="118"/>
      <c r="NT61" s="118"/>
      <c r="NU61" s="118"/>
      <c r="NV61" s="118"/>
      <c r="NW61" s="118"/>
      <c r="NX61" s="119"/>
    </row>
    <row r="62" spans="1:393" ht="13.5" customHeight="1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20"/>
      <c r="NK62" s="118"/>
      <c r="NL62" s="118"/>
      <c r="NM62" s="118"/>
      <c r="NN62" s="118"/>
      <c r="NO62" s="118"/>
      <c r="NP62" s="118"/>
      <c r="NQ62" s="118"/>
      <c r="NR62" s="118"/>
      <c r="NS62" s="118"/>
      <c r="NT62" s="118"/>
      <c r="NU62" s="118"/>
      <c r="NV62" s="118"/>
      <c r="NW62" s="118"/>
      <c r="NX62" s="119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20"/>
      <c r="NK63" s="118"/>
      <c r="NL63" s="118"/>
      <c r="NM63" s="118"/>
      <c r="NN63" s="118"/>
      <c r="NO63" s="118"/>
      <c r="NP63" s="118"/>
      <c r="NQ63" s="118"/>
      <c r="NR63" s="118"/>
      <c r="NS63" s="118"/>
      <c r="NT63" s="118"/>
      <c r="NU63" s="118"/>
      <c r="NV63" s="118"/>
      <c r="NW63" s="118"/>
      <c r="NX63" s="119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0"/>
      <c r="NK64" s="118"/>
      <c r="NL64" s="118"/>
      <c r="NM64" s="118"/>
      <c r="NN64" s="118"/>
      <c r="NO64" s="118"/>
      <c r="NP64" s="118"/>
      <c r="NQ64" s="118"/>
      <c r="NR64" s="118"/>
      <c r="NS64" s="118"/>
      <c r="NT64" s="118"/>
      <c r="NU64" s="118"/>
      <c r="NV64" s="118"/>
      <c r="NW64" s="118"/>
      <c r="NX64" s="119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0"/>
      <c r="NK65" s="118"/>
      <c r="NL65" s="118"/>
      <c r="NM65" s="118"/>
      <c r="NN65" s="118"/>
      <c r="NO65" s="118"/>
      <c r="NP65" s="118"/>
      <c r="NQ65" s="118"/>
      <c r="NR65" s="118"/>
      <c r="NS65" s="118"/>
      <c r="NT65" s="118"/>
      <c r="NU65" s="118"/>
      <c r="NV65" s="118"/>
      <c r="NW65" s="118"/>
      <c r="NX65" s="11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0"/>
      <c r="NK66" s="118"/>
      <c r="NL66" s="118"/>
      <c r="NM66" s="118"/>
      <c r="NN66" s="118"/>
      <c r="NO66" s="118"/>
      <c r="NP66" s="118"/>
      <c r="NQ66" s="118"/>
      <c r="NR66" s="118"/>
      <c r="NS66" s="118"/>
      <c r="NT66" s="118"/>
      <c r="NU66" s="118"/>
      <c r="NV66" s="118"/>
      <c r="NW66" s="118"/>
      <c r="NX66" s="119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208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17.2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22.8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27.8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33.4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37.799999999999997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45.1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53.4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58.8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67.099999999999994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71.099999999999994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46998563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47622167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48652218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49004348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49844967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51.3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51.2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52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52.5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52.5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64.099999999999994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64.3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66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67.099999999999994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67.900000000000006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51238617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51669762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53351028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55620962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57155394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93</v>
      </c>
      <c r="L89" s="45" t="s">
        <v>94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3+M05AydMrGmER7mUUWFTFHpvzbmtzonhYlDhXuFd1yOfKTxt29p1ALXf7NISIYtPd9S5d0qR5aE1U265o/PIw==" saltValue="rZf/DZThhqQbk10LN6Er6A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95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96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97</v>
      </c>
      <c r="B3" s="49" t="s">
        <v>98</v>
      </c>
      <c r="C3" s="49" t="s">
        <v>99</v>
      </c>
      <c r="D3" s="49" t="s">
        <v>100</v>
      </c>
      <c r="E3" s="49" t="s">
        <v>101</v>
      </c>
      <c r="F3" s="49" t="s">
        <v>102</v>
      </c>
      <c r="G3" s="49" t="s">
        <v>103</v>
      </c>
      <c r="H3" s="50" t="s">
        <v>104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105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106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107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7" t="s">
        <v>108</v>
      </c>
      <c r="AI4" s="168"/>
      <c r="AJ4" s="168"/>
      <c r="AK4" s="168"/>
      <c r="AL4" s="168"/>
      <c r="AM4" s="168"/>
      <c r="AN4" s="168"/>
      <c r="AO4" s="168"/>
      <c r="AP4" s="168"/>
      <c r="AQ4" s="168"/>
      <c r="AR4" s="169"/>
      <c r="AS4" s="170" t="s">
        <v>109</v>
      </c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70" t="s">
        <v>110</v>
      </c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7" t="s">
        <v>111</v>
      </c>
      <c r="BP4" s="168"/>
      <c r="BQ4" s="168"/>
      <c r="BR4" s="168"/>
      <c r="BS4" s="168"/>
      <c r="BT4" s="168"/>
      <c r="BU4" s="168"/>
      <c r="BV4" s="168"/>
      <c r="BW4" s="168"/>
      <c r="BX4" s="168"/>
      <c r="BY4" s="169"/>
      <c r="BZ4" s="166" t="s">
        <v>112</v>
      </c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70" t="s">
        <v>113</v>
      </c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 t="s">
        <v>114</v>
      </c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 t="s">
        <v>115</v>
      </c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7" t="s">
        <v>116</v>
      </c>
      <c r="DS4" s="168"/>
      <c r="DT4" s="168"/>
      <c r="DU4" s="168"/>
      <c r="DV4" s="168"/>
      <c r="DW4" s="168"/>
      <c r="DX4" s="168"/>
      <c r="DY4" s="168"/>
      <c r="DZ4" s="168"/>
      <c r="EA4" s="168"/>
      <c r="EB4" s="169"/>
      <c r="EC4" s="166" t="s">
        <v>117</v>
      </c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 t="s">
        <v>118</v>
      </c>
      <c r="EO4" s="166"/>
      <c r="EP4" s="166"/>
      <c r="EQ4" s="166"/>
      <c r="ER4" s="166"/>
      <c r="ES4" s="166"/>
      <c r="ET4" s="166"/>
      <c r="EU4" s="166"/>
      <c r="EV4" s="166"/>
      <c r="EW4" s="166"/>
      <c r="EX4" s="166"/>
    </row>
    <row r="5" spans="1:154">
      <c r="A5" s="48" t="s">
        <v>119</v>
      </c>
      <c r="B5" s="61"/>
      <c r="C5" s="61"/>
      <c r="D5" s="61"/>
      <c r="E5" s="61"/>
      <c r="F5" s="61"/>
      <c r="G5" s="61"/>
      <c r="H5" s="62" t="s">
        <v>120</v>
      </c>
      <c r="I5" s="62" t="s">
        <v>121</v>
      </c>
      <c r="J5" s="62" t="s">
        <v>122</v>
      </c>
      <c r="K5" s="62" t="s">
        <v>1</v>
      </c>
      <c r="L5" s="62" t="s">
        <v>2</v>
      </c>
      <c r="M5" s="62" t="s">
        <v>3</v>
      </c>
      <c r="N5" s="62" t="s">
        <v>123</v>
      </c>
      <c r="O5" s="62" t="s">
        <v>5</v>
      </c>
      <c r="P5" s="62" t="s">
        <v>124</v>
      </c>
      <c r="Q5" s="62" t="s">
        <v>125</v>
      </c>
      <c r="R5" s="62" t="s">
        <v>126</v>
      </c>
      <c r="S5" s="62" t="s">
        <v>127</v>
      </c>
      <c r="T5" s="62" t="s">
        <v>128</v>
      </c>
      <c r="U5" s="62" t="s">
        <v>129</v>
      </c>
      <c r="V5" s="62" t="s">
        <v>130</v>
      </c>
      <c r="W5" s="62" t="s">
        <v>131</v>
      </c>
      <c r="X5" s="62" t="s">
        <v>132</v>
      </c>
      <c r="Y5" s="62" t="s">
        <v>133</v>
      </c>
      <c r="Z5" s="62" t="s">
        <v>134</v>
      </c>
      <c r="AA5" s="62" t="s">
        <v>135</v>
      </c>
      <c r="AB5" s="62" t="s">
        <v>136</v>
      </c>
      <c r="AC5" s="62" t="s">
        <v>137</v>
      </c>
      <c r="AD5" s="62" t="s">
        <v>138</v>
      </c>
      <c r="AE5" s="62" t="s">
        <v>139</v>
      </c>
      <c r="AF5" s="62" t="s">
        <v>140</v>
      </c>
      <c r="AG5" s="62" t="s">
        <v>141</v>
      </c>
      <c r="AH5" s="62" t="s">
        <v>142</v>
      </c>
      <c r="AI5" s="62" t="s">
        <v>143</v>
      </c>
      <c r="AJ5" s="62" t="s">
        <v>144</v>
      </c>
      <c r="AK5" s="62" t="s">
        <v>145</v>
      </c>
      <c r="AL5" s="62" t="s">
        <v>146</v>
      </c>
      <c r="AM5" s="62" t="s">
        <v>147</v>
      </c>
      <c r="AN5" s="62" t="s">
        <v>148</v>
      </c>
      <c r="AO5" s="62" t="s">
        <v>149</v>
      </c>
      <c r="AP5" s="62" t="s">
        <v>150</v>
      </c>
      <c r="AQ5" s="62" t="s">
        <v>151</v>
      </c>
      <c r="AR5" s="62" t="s">
        <v>152</v>
      </c>
      <c r="AS5" s="62" t="s">
        <v>153</v>
      </c>
      <c r="AT5" s="62" t="s">
        <v>143</v>
      </c>
      <c r="AU5" s="62" t="s">
        <v>154</v>
      </c>
      <c r="AV5" s="62" t="s">
        <v>155</v>
      </c>
      <c r="AW5" s="62" t="s">
        <v>156</v>
      </c>
      <c r="AX5" s="62" t="s">
        <v>147</v>
      </c>
      <c r="AY5" s="62" t="s">
        <v>148</v>
      </c>
      <c r="AZ5" s="62" t="s">
        <v>149</v>
      </c>
      <c r="BA5" s="62" t="s">
        <v>150</v>
      </c>
      <c r="BB5" s="62" t="s">
        <v>151</v>
      </c>
      <c r="BC5" s="62" t="s">
        <v>152</v>
      </c>
      <c r="BD5" s="62" t="s">
        <v>157</v>
      </c>
      <c r="BE5" s="62" t="s">
        <v>158</v>
      </c>
      <c r="BF5" s="62" t="s">
        <v>159</v>
      </c>
      <c r="BG5" s="62" t="s">
        <v>160</v>
      </c>
      <c r="BH5" s="62" t="s">
        <v>161</v>
      </c>
      <c r="BI5" s="62" t="s">
        <v>147</v>
      </c>
      <c r="BJ5" s="62" t="s">
        <v>148</v>
      </c>
      <c r="BK5" s="62" t="s">
        <v>149</v>
      </c>
      <c r="BL5" s="62" t="s">
        <v>150</v>
      </c>
      <c r="BM5" s="62" t="s">
        <v>151</v>
      </c>
      <c r="BN5" s="62" t="s">
        <v>152</v>
      </c>
      <c r="BO5" s="62" t="s">
        <v>162</v>
      </c>
      <c r="BP5" s="62" t="s">
        <v>143</v>
      </c>
      <c r="BQ5" s="62" t="s">
        <v>163</v>
      </c>
      <c r="BR5" s="62" t="s">
        <v>164</v>
      </c>
      <c r="BS5" s="62" t="s">
        <v>165</v>
      </c>
      <c r="BT5" s="62" t="s">
        <v>147</v>
      </c>
      <c r="BU5" s="62" t="s">
        <v>148</v>
      </c>
      <c r="BV5" s="62" t="s">
        <v>149</v>
      </c>
      <c r="BW5" s="62" t="s">
        <v>150</v>
      </c>
      <c r="BX5" s="62" t="s">
        <v>151</v>
      </c>
      <c r="BY5" s="62" t="s">
        <v>152</v>
      </c>
      <c r="BZ5" s="62" t="s">
        <v>166</v>
      </c>
      <c r="CA5" s="62" t="s">
        <v>167</v>
      </c>
      <c r="CB5" s="62" t="s">
        <v>168</v>
      </c>
      <c r="CC5" s="62" t="s">
        <v>169</v>
      </c>
      <c r="CD5" s="62" t="s">
        <v>156</v>
      </c>
      <c r="CE5" s="62" t="s">
        <v>147</v>
      </c>
      <c r="CF5" s="62" t="s">
        <v>148</v>
      </c>
      <c r="CG5" s="62" t="s">
        <v>149</v>
      </c>
      <c r="CH5" s="62" t="s">
        <v>150</v>
      </c>
      <c r="CI5" s="62" t="s">
        <v>151</v>
      </c>
      <c r="CJ5" s="62" t="s">
        <v>152</v>
      </c>
      <c r="CK5" s="62" t="s">
        <v>153</v>
      </c>
      <c r="CL5" s="62" t="s">
        <v>170</v>
      </c>
      <c r="CM5" s="62" t="s">
        <v>171</v>
      </c>
      <c r="CN5" s="62" t="s">
        <v>172</v>
      </c>
      <c r="CO5" s="62" t="s">
        <v>173</v>
      </c>
      <c r="CP5" s="62" t="s">
        <v>147</v>
      </c>
      <c r="CQ5" s="62" t="s">
        <v>148</v>
      </c>
      <c r="CR5" s="62" t="s">
        <v>149</v>
      </c>
      <c r="CS5" s="62" t="s">
        <v>150</v>
      </c>
      <c r="CT5" s="62" t="s">
        <v>151</v>
      </c>
      <c r="CU5" s="62" t="s">
        <v>152</v>
      </c>
      <c r="CV5" s="62" t="s">
        <v>174</v>
      </c>
      <c r="CW5" s="62" t="s">
        <v>175</v>
      </c>
      <c r="CX5" s="62" t="s">
        <v>154</v>
      </c>
      <c r="CY5" s="62" t="s">
        <v>176</v>
      </c>
      <c r="CZ5" s="62" t="s">
        <v>156</v>
      </c>
      <c r="DA5" s="62" t="s">
        <v>147</v>
      </c>
      <c r="DB5" s="62" t="s">
        <v>148</v>
      </c>
      <c r="DC5" s="62" t="s">
        <v>149</v>
      </c>
      <c r="DD5" s="62" t="s">
        <v>150</v>
      </c>
      <c r="DE5" s="62" t="s">
        <v>151</v>
      </c>
      <c r="DF5" s="62" t="s">
        <v>152</v>
      </c>
      <c r="DG5" s="62" t="s">
        <v>177</v>
      </c>
      <c r="DH5" s="62" t="s">
        <v>178</v>
      </c>
      <c r="DI5" s="62" t="s">
        <v>154</v>
      </c>
      <c r="DJ5" s="62" t="s">
        <v>169</v>
      </c>
      <c r="DK5" s="62" t="s">
        <v>156</v>
      </c>
      <c r="DL5" s="62" t="s">
        <v>147</v>
      </c>
      <c r="DM5" s="62" t="s">
        <v>148</v>
      </c>
      <c r="DN5" s="62" t="s">
        <v>149</v>
      </c>
      <c r="DO5" s="62" t="s">
        <v>150</v>
      </c>
      <c r="DP5" s="62" t="s">
        <v>151</v>
      </c>
      <c r="DQ5" s="62" t="s">
        <v>152</v>
      </c>
      <c r="DR5" s="62" t="s">
        <v>179</v>
      </c>
      <c r="DS5" s="62" t="s">
        <v>143</v>
      </c>
      <c r="DT5" s="62" t="s">
        <v>154</v>
      </c>
      <c r="DU5" s="62" t="s">
        <v>172</v>
      </c>
      <c r="DV5" s="62" t="s">
        <v>146</v>
      </c>
      <c r="DW5" s="62" t="s">
        <v>147</v>
      </c>
      <c r="DX5" s="62" t="s">
        <v>148</v>
      </c>
      <c r="DY5" s="62" t="s">
        <v>149</v>
      </c>
      <c r="DZ5" s="62" t="s">
        <v>150</v>
      </c>
      <c r="EA5" s="62" t="s">
        <v>151</v>
      </c>
      <c r="EB5" s="62" t="s">
        <v>152</v>
      </c>
      <c r="EC5" s="62" t="s">
        <v>166</v>
      </c>
      <c r="ED5" s="62" t="s">
        <v>178</v>
      </c>
      <c r="EE5" s="62" t="s">
        <v>180</v>
      </c>
      <c r="EF5" s="62" t="s">
        <v>145</v>
      </c>
      <c r="EG5" s="62" t="s">
        <v>165</v>
      </c>
      <c r="EH5" s="62" t="s">
        <v>147</v>
      </c>
      <c r="EI5" s="62" t="s">
        <v>148</v>
      </c>
      <c r="EJ5" s="62" t="s">
        <v>149</v>
      </c>
      <c r="EK5" s="62" t="s">
        <v>150</v>
      </c>
      <c r="EL5" s="62" t="s">
        <v>151</v>
      </c>
      <c r="EM5" s="62" t="s">
        <v>181</v>
      </c>
      <c r="EN5" s="62" t="s">
        <v>182</v>
      </c>
      <c r="EO5" s="62" t="s">
        <v>183</v>
      </c>
      <c r="EP5" s="62" t="s">
        <v>154</v>
      </c>
      <c r="EQ5" s="62" t="s">
        <v>184</v>
      </c>
      <c r="ER5" s="62" t="s">
        <v>156</v>
      </c>
      <c r="ES5" s="62" t="s">
        <v>147</v>
      </c>
      <c r="ET5" s="62" t="s">
        <v>148</v>
      </c>
      <c r="EU5" s="62" t="s">
        <v>149</v>
      </c>
      <c r="EV5" s="62" t="s">
        <v>150</v>
      </c>
      <c r="EW5" s="62" t="s">
        <v>151</v>
      </c>
      <c r="EX5" s="62" t="s">
        <v>152</v>
      </c>
    </row>
    <row r="6" spans="1:154" s="67" customFormat="1">
      <c r="A6" s="48" t="s">
        <v>185</v>
      </c>
      <c r="B6" s="63">
        <f>B8</f>
        <v>2019</v>
      </c>
      <c r="C6" s="63">
        <f t="shared" ref="C6:M6" si="2">C8</f>
        <v>462012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71" t="str">
        <f>IF(H8&lt;&gt;I8,H8,"")&amp;IF(I8&lt;&gt;J8,I8,"")&amp;"　"&amp;J8</f>
        <v>鹿児島県鹿児島市　市立病院</v>
      </c>
      <c r="I6" s="172"/>
      <c r="J6" s="173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 t="str">
        <f>O8</f>
        <v>学術・研究機関出身</v>
      </c>
      <c r="P6" s="63" t="str">
        <f>P8</f>
        <v>直営</v>
      </c>
      <c r="Q6" s="64">
        <f t="shared" ref="Q6:AG6" si="3">Q8</f>
        <v>32</v>
      </c>
      <c r="R6" s="63" t="str">
        <f t="shared" si="3"/>
        <v>対象</v>
      </c>
      <c r="S6" s="63" t="str">
        <f t="shared" si="3"/>
        <v>透 I 未 訓 ガ</v>
      </c>
      <c r="T6" s="63" t="str">
        <f t="shared" si="3"/>
        <v>救 臨 が 感 災 地</v>
      </c>
      <c r="U6" s="64">
        <f>U8</f>
        <v>602465</v>
      </c>
      <c r="V6" s="64">
        <f>V8</f>
        <v>51227</v>
      </c>
      <c r="W6" s="63" t="str">
        <f>W8</f>
        <v>非該当</v>
      </c>
      <c r="X6" s="63" t="str">
        <f t="shared" si="3"/>
        <v>７：１</v>
      </c>
      <c r="Y6" s="64">
        <f t="shared" si="3"/>
        <v>568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6</v>
      </c>
      <c r="AD6" s="64">
        <f t="shared" si="3"/>
        <v>574</v>
      </c>
      <c r="AE6" s="64">
        <f t="shared" si="3"/>
        <v>568</v>
      </c>
      <c r="AF6" s="64" t="str">
        <f t="shared" si="3"/>
        <v>-</v>
      </c>
      <c r="AG6" s="64">
        <f t="shared" si="3"/>
        <v>568</v>
      </c>
      <c r="AH6" s="65">
        <f>IF(AH8="-",NA(),AH8)</f>
        <v>89.2</v>
      </c>
      <c r="AI6" s="65">
        <f t="shared" ref="AI6:AQ6" si="4">IF(AI8="-",NA(),AI8)</f>
        <v>96</v>
      </c>
      <c r="AJ6" s="65">
        <f t="shared" si="4"/>
        <v>99</v>
      </c>
      <c r="AK6" s="65">
        <f t="shared" si="4"/>
        <v>100.9</v>
      </c>
      <c r="AL6" s="65">
        <f t="shared" si="4"/>
        <v>99</v>
      </c>
      <c r="AM6" s="65">
        <f t="shared" si="4"/>
        <v>100.3</v>
      </c>
      <c r="AN6" s="65">
        <f t="shared" si="4"/>
        <v>99.8</v>
      </c>
      <c r="AO6" s="65">
        <f t="shared" si="4"/>
        <v>100.1</v>
      </c>
      <c r="AP6" s="65">
        <f t="shared" si="4"/>
        <v>100</v>
      </c>
      <c r="AQ6" s="65">
        <f t="shared" si="4"/>
        <v>99.2</v>
      </c>
      <c r="AR6" s="65" t="str">
        <f>IF(AR8="-","【-】","【"&amp;SUBSTITUTE(TEXT(AR8,"#,##0.0"),"-","△")&amp;"】")</f>
        <v>【98.2】</v>
      </c>
      <c r="AS6" s="65">
        <f>IF(AS8="-",NA(),AS8)</f>
        <v>88.6</v>
      </c>
      <c r="AT6" s="65">
        <f t="shared" ref="AT6:BB6" si="5">IF(AT8="-",NA(),AT8)</f>
        <v>96.3</v>
      </c>
      <c r="AU6" s="65">
        <f t="shared" si="5"/>
        <v>98.1</v>
      </c>
      <c r="AV6" s="65">
        <f t="shared" si="5"/>
        <v>100.4</v>
      </c>
      <c r="AW6" s="65">
        <f t="shared" si="5"/>
        <v>98.8</v>
      </c>
      <c r="AX6" s="65">
        <f t="shared" si="5"/>
        <v>94.4</v>
      </c>
      <c r="AY6" s="65">
        <f t="shared" si="5"/>
        <v>93.6</v>
      </c>
      <c r="AZ6" s="65">
        <f t="shared" si="5"/>
        <v>94</v>
      </c>
      <c r="BA6" s="65">
        <f t="shared" si="5"/>
        <v>94.1</v>
      </c>
      <c r="BB6" s="65">
        <f t="shared" si="5"/>
        <v>93.7</v>
      </c>
      <c r="BC6" s="65" t="str">
        <f>IF(BC8="-","【-】","【"&amp;SUBSTITUTE(TEXT(BC8,"#,##0.0"),"-","△")&amp;"】")</f>
        <v>【89.5】</v>
      </c>
      <c r="BD6" s="65">
        <f>IF(BD8="-",NA(),BD8)</f>
        <v>5.6</v>
      </c>
      <c r="BE6" s="65">
        <f t="shared" ref="BE6:BM6" si="6">IF(BE8="-",NA(),BE8)</f>
        <v>0</v>
      </c>
      <c r="BF6" s="65">
        <f t="shared" si="6"/>
        <v>0</v>
      </c>
      <c r="BG6" s="65">
        <f t="shared" si="6"/>
        <v>0</v>
      </c>
      <c r="BH6" s="65">
        <f t="shared" si="6"/>
        <v>0</v>
      </c>
      <c r="BI6" s="65">
        <f t="shared" si="6"/>
        <v>36.799999999999997</v>
      </c>
      <c r="BJ6" s="65">
        <f t="shared" si="6"/>
        <v>33.9</v>
      </c>
      <c r="BK6" s="65">
        <f t="shared" si="6"/>
        <v>34.9</v>
      </c>
      <c r="BL6" s="65">
        <f t="shared" si="6"/>
        <v>32.6</v>
      </c>
      <c r="BM6" s="65">
        <f t="shared" si="6"/>
        <v>27</v>
      </c>
      <c r="BN6" s="65" t="str">
        <f>IF(BN8="-","【-】","【"&amp;SUBSTITUTE(TEXT(BN8,"#,##0.0"),"-","△")&amp;"】")</f>
        <v>【59.6】</v>
      </c>
      <c r="BO6" s="65">
        <f>IF(BO8="-",NA(),BO8)</f>
        <v>84.5</v>
      </c>
      <c r="BP6" s="65">
        <f t="shared" ref="BP6:BX6" si="7">IF(BP8="-",NA(),BP8)</f>
        <v>88.1</v>
      </c>
      <c r="BQ6" s="65">
        <f t="shared" si="7"/>
        <v>90.5</v>
      </c>
      <c r="BR6" s="65">
        <f t="shared" si="7"/>
        <v>89.6</v>
      </c>
      <c r="BS6" s="65">
        <f t="shared" si="7"/>
        <v>89.6</v>
      </c>
      <c r="BT6" s="65">
        <f t="shared" si="7"/>
        <v>80.7</v>
      </c>
      <c r="BU6" s="65">
        <f t="shared" si="7"/>
        <v>79.5</v>
      </c>
      <c r="BV6" s="65">
        <f t="shared" si="7"/>
        <v>79.900000000000006</v>
      </c>
      <c r="BW6" s="65">
        <f t="shared" si="7"/>
        <v>80.2</v>
      </c>
      <c r="BX6" s="65">
        <f t="shared" si="7"/>
        <v>79.8</v>
      </c>
      <c r="BY6" s="65" t="str">
        <f>IF(BY8="-","【-】","【"&amp;SUBSTITUTE(TEXT(BY8,"#,##0.0"),"-","△")&amp;"】")</f>
        <v>【74.7】</v>
      </c>
      <c r="BZ6" s="66">
        <f>IF(BZ8="-",NA(),BZ8)</f>
        <v>66201</v>
      </c>
      <c r="CA6" s="66">
        <f t="shared" ref="CA6:CI6" si="8">IF(CA8="-",NA(),CA8)</f>
        <v>69850</v>
      </c>
      <c r="CB6" s="66">
        <f t="shared" si="8"/>
        <v>73160</v>
      </c>
      <c r="CC6" s="66">
        <f t="shared" si="8"/>
        <v>79211</v>
      </c>
      <c r="CD6" s="66">
        <f t="shared" si="8"/>
        <v>80641</v>
      </c>
      <c r="CE6" s="66">
        <f t="shared" si="8"/>
        <v>62913</v>
      </c>
      <c r="CF6" s="66">
        <f t="shared" si="8"/>
        <v>64765</v>
      </c>
      <c r="CG6" s="66">
        <f t="shared" si="8"/>
        <v>66228</v>
      </c>
      <c r="CH6" s="66">
        <f t="shared" si="8"/>
        <v>68751</v>
      </c>
      <c r="CI6" s="66">
        <f t="shared" si="8"/>
        <v>70630</v>
      </c>
      <c r="CJ6" s="65" t="str">
        <f>IF(CJ8="-","【-】","【"&amp;SUBSTITUTE(TEXT(CJ8,"#,##0"),"-","△")&amp;"】")</f>
        <v>【53,621】</v>
      </c>
      <c r="CK6" s="66">
        <f>IF(CK8="-",NA(),CK8)</f>
        <v>18108</v>
      </c>
      <c r="CL6" s="66">
        <f t="shared" ref="CL6:CT6" si="9">IF(CL8="-",NA(),CL8)</f>
        <v>19736</v>
      </c>
      <c r="CM6" s="66">
        <f t="shared" si="9"/>
        <v>21629</v>
      </c>
      <c r="CN6" s="66">
        <f t="shared" si="9"/>
        <v>25148</v>
      </c>
      <c r="CO6" s="66">
        <f t="shared" si="9"/>
        <v>26222</v>
      </c>
      <c r="CP6" s="66">
        <f t="shared" si="9"/>
        <v>16993</v>
      </c>
      <c r="CQ6" s="66">
        <f t="shared" si="9"/>
        <v>17680</v>
      </c>
      <c r="CR6" s="66">
        <f t="shared" si="9"/>
        <v>18393</v>
      </c>
      <c r="CS6" s="66">
        <f t="shared" si="9"/>
        <v>19207</v>
      </c>
      <c r="CT6" s="66">
        <f t="shared" si="9"/>
        <v>20687</v>
      </c>
      <c r="CU6" s="65" t="str">
        <f>IF(CU8="-","【-】","【"&amp;SUBSTITUTE(TEXT(CU8,"#,##0"),"-","△")&amp;"】")</f>
        <v>【15,586】</v>
      </c>
      <c r="CV6" s="65">
        <f>IF(CV8="-",NA(),CV8)</f>
        <v>51.5</v>
      </c>
      <c r="CW6" s="65">
        <f t="shared" ref="CW6:DE6" si="10">IF(CW8="-",NA(),CW8)</f>
        <v>48.9</v>
      </c>
      <c r="CX6" s="65">
        <f t="shared" si="10"/>
        <v>46.3</v>
      </c>
      <c r="CY6" s="65">
        <f t="shared" si="10"/>
        <v>42.8</v>
      </c>
      <c r="CZ6" s="65">
        <f t="shared" si="10"/>
        <v>42.7</v>
      </c>
      <c r="DA6" s="65">
        <f t="shared" si="10"/>
        <v>48.5</v>
      </c>
      <c r="DB6" s="65">
        <f t="shared" si="10"/>
        <v>49.2</v>
      </c>
      <c r="DC6" s="65">
        <f t="shared" si="10"/>
        <v>48.7</v>
      </c>
      <c r="DD6" s="65">
        <f t="shared" si="10"/>
        <v>48.3</v>
      </c>
      <c r="DE6" s="65">
        <f t="shared" si="10"/>
        <v>47.7</v>
      </c>
      <c r="DF6" s="65" t="str">
        <f>IF(DF8="-","【-】","【"&amp;SUBSTITUTE(TEXT(DF8,"#,##0.0"),"-","△")&amp;"】")</f>
        <v>【54.6】</v>
      </c>
      <c r="DG6" s="65">
        <f>IF(DG8="-",NA(),DG8)</f>
        <v>25.6</v>
      </c>
      <c r="DH6" s="65">
        <f t="shared" ref="DH6:DP6" si="11">IF(DH8="-",NA(),DH8)</f>
        <v>25</v>
      </c>
      <c r="DI6" s="65">
        <f t="shared" si="11"/>
        <v>26.9</v>
      </c>
      <c r="DJ6" s="65">
        <f t="shared" si="11"/>
        <v>29.3</v>
      </c>
      <c r="DK6" s="65">
        <f t="shared" si="11"/>
        <v>30.1</v>
      </c>
      <c r="DL6" s="65">
        <f t="shared" si="11"/>
        <v>27.5</v>
      </c>
      <c r="DM6" s="65">
        <f t="shared" si="11"/>
        <v>27.4</v>
      </c>
      <c r="DN6" s="65">
        <f t="shared" si="11"/>
        <v>27.8</v>
      </c>
      <c r="DO6" s="65">
        <f t="shared" si="11"/>
        <v>28.1</v>
      </c>
      <c r="DP6" s="65">
        <f t="shared" si="11"/>
        <v>29.2</v>
      </c>
      <c r="DQ6" s="65" t="str">
        <f>IF(DQ8="-","【-】","【"&amp;SUBSTITUTE(TEXT(DQ8,"#,##0.0"),"-","△")&amp;"】")</f>
        <v>【25.0】</v>
      </c>
      <c r="DR6" s="65">
        <f>IF(DR8="-",NA(),DR8)</f>
        <v>17.2</v>
      </c>
      <c r="DS6" s="65">
        <f t="shared" ref="DS6:EA6" si="12">IF(DS8="-",NA(),DS8)</f>
        <v>22.8</v>
      </c>
      <c r="DT6" s="65">
        <f t="shared" si="12"/>
        <v>27.8</v>
      </c>
      <c r="DU6" s="65">
        <f t="shared" si="12"/>
        <v>33.4</v>
      </c>
      <c r="DV6" s="65">
        <f t="shared" si="12"/>
        <v>37.799999999999997</v>
      </c>
      <c r="DW6" s="65">
        <f t="shared" si="12"/>
        <v>51.3</v>
      </c>
      <c r="DX6" s="65">
        <f t="shared" si="12"/>
        <v>51.2</v>
      </c>
      <c r="DY6" s="65">
        <f t="shared" si="12"/>
        <v>52</v>
      </c>
      <c r="DZ6" s="65">
        <f t="shared" si="12"/>
        <v>52.5</v>
      </c>
      <c r="EA6" s="65">
        <f t="shared" si="12"/>
        <v>52.5</v>
      </c>
      <c r="EB6" s="65" t="str">
        <f>IF(EB8="-","【-】","【"&amp;SUBSTITUTE(TEXT(EB8,"#,##0.0"),"-","△")&amp;"】")</f>
        <v>【53.5】</v>
      </c>
      <c r="EC6" s="65">
        <f>IF(EC8="-",NA(),EC8)</f>
        <v>45.1</v>
      </c>
      <c r="ED6" s="65">
        <f t="shared" ref="ED6:EL6" si="13">IF(ED8="-",NA(),ED8)</f>
        <v>53.4</v>
      </c>
      <c r="EE6" s="65">
        <f t="shared" si="13"/>
        <v>58.8</v>
      </c>
      <c r="EF6" s="65">
        <f t="shared" si="13"/>
        <v>67.099999999999994</v>
      </c>
      <c r="EG6" s="65">
        <f t="shared" si="13"/>
        <v>71.099999999999994</v>
      </c>
      <c r="EH6" s="65">
        <f t="shared" si="13"/>
        <v>64.099999999999994</v>
      </c>
      <c r="EI6" s="65">
        <f t="shared" si="13"/>
        <v>64.3</v>
      </c>
      <c r="EJ6" s="65">
        <f t="shared" si="13"/>
        <v>66</v>
      </c>
      <c r="EK6" s="65">
        <f t="shared" si="13"/>
        <v>67.099999999999994</v>
      </c>
      <c r="EL6" s="65">
        <f t="shared" si="13"/>
        <v>67.900000000000006</v>
      </c>
      <c r="EM6" s="65" t="str">
        <f>IF(EM8="-","【-】","【"&amp;SUBSTITUTE(TEXT(EM8,"#,##0.0"),"-","△")&amp;"】")</f>
        <v>【70.0】</v>
      </c>
      <c r="EN6" s="66">
        <f>IF(EN8="-",NA(),EN8)</f>
        <v>46998563</v>
      </c>
      <c r="EO6" s="66">
        <f t="shared" ref="EO6:EW6" si="14">IF(EO8="-",NA(),EO8)</f>
        <v>47622167</v>
      </c>
      <c r="EP6" s="66">
        <f t="shared" si="14"/>
        <v>48652218</v>
      </c>
      <c r="EQ6" s="66">
        <f t="shared" si="14"/>
        <v>49004348</v>
      </c>
      <c r="ER6" s="66">
        <f t="shared" si="14"/>
        <v>49844967</v>
      </c>
      <c r="ES6" s="66">
        <f t="shared" si="14"/>
        <v>51238617</v>
      </c>
      <c r="ET6" s="66">
        <f t="shared" si="14"/>
        <v>51669762</v>
      </c>
      <c r="EU6" s="66">
        <f t="shared" si="14"/>
        <v>53351028</v>
      </c>
      <c r="EV6" s="66">
        <f t="shared" si="14"/>
        <v>55620962</v>
      </c>
      <c r="EW6" s="66">
        <f t="shared" si="14"/>
        <v>57155394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186</v>
      </c>
      <c r="B7" s="63">
        <f t="shared" ref="B7:AG7" si="15">B8</f>
        <v>2019</v>
      </c>
      <c r="C7" s="63">
        <f t="shared" si="15"/>
        <v>462012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 t="str">
        <f>O8</f>
        <v>学術・研究機関出身</v>
      </c>
      <c r="P7" s="63" t="str">
        <f>P8</f>
        <v>直営</v>
      </c>
      <c r="Q7" s="64">
        <f t="shared" si="15"/>
        <v>32</v>
      </c>
      <c r="R7" s="63" t="str">
        <f t="shared" si="15"/>
        <v>対象</v>
      </c>
      <c r="S7" s="63" t="str">
        <f t="shared" si="15"/>
        <v>透 I 未 訓 ガ</v>
      </c>
      <c r="T7" s="63" t="str">
        <f t="shared" si="15"/>
        <v>救 臨 が 感 災 地</v>
      </c>
      <c r="U7" s="64">
        <f>U8</f>
        <v>602465</v>
      </c>
      <c r="V7" s="64">
        <f>V8</f>
        <v>51227</v>
      </c>
      <c r="W7" s="63" t="str">
        <f>W8</f>
        <v>非該当</v>
      </c>
      <c r="X7" s="63" t="str">
        <f t="shared" si="15"/>
        <v>７：１</v>
      </c>
      <c r="Y7" s="64">
        <f t="shared" si="15"/>
        <v>568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6</v>
      </c>
      <c r="AD7" s="64">
        <f t="shared" si="15"/>
        <v>574</v>
      </c>
      <c r="AE7" s="64">
        <f t="shared" si="15"/>
        <v>568</v>
      </c>
      <c r="AF7" s="64" t="str">
        <f t="shared" si="15"/>
        <v>-</v>
      </c>
      <c r="AG7" s="64">
        <f t="shared" si="15"/>
        <v>568</v>
      </c>
      <c r="AH7" s="65">
        <f>AH8</f>
        <v>89.2</v>
      </c>
      <c r="AI7" s="65">
        <f t="shared" ref="AI7:AQ7" si="16">AI8</f>
        <v>96</v>
      </c>
      <c r="AJ7" s="65">
        <f t="shared" si="16"/>
        <v>99</v>
      </c>
      <c r="AK7" s="65">
        <f t="shared" si="16"/>
        <v>100.9</v>
      </c>
      <c r="AL7" s="65">
        <f t="shared" si="16"/>
        <v>99</v>
      </c>
      <c r="AM7" s="65">
        <f t="shared" si="16"/>
        <v>100.3</v>
      </c>
      <c r="AN7" s="65">
        <f t="shared" si="16"/>
        <v>99.8</v>
      </c>
      <c r="AO7" s="65">
        <f t="shared" si="16"/>
        <v>100.1</v>
      </c>
      <c r="AP7" s="65">
        <f t="shared" si="16"/>
        <v>100</v>
      </c>
      <c r="AQ7" s="65">
        <f t="shared" si="16"/>
        <v>99.2</v>
      </c>
      <c r="AR7" s="65"/>
      <c r="AS7" s="65">
        <f>AS8</f>
        <v>88.6</v>
      </c>
      <c r="AT7" s="65">
        <f t="shared" ref="AT7:BB7" si="17">AT8</f>
        <v>96.3</v>
      </c>
      <c r="AU7" s="65">
        <f t="shared" si="17"/>
        <v>98.1</v>
      </c>
      <c r="AV7" s="65">
        <f t="shared" si="17"/>
        <v>100.4</v>
      </c>
      <c r="AW7" s="65">
        <f t="shared" si="17"/>
        <v>98.8</v>
      </c>
      <c r="AX7" s="65">
        <f t="shared" si="17"/>
        <v>94.4</v>
      </c>
      <c r="AY7" s="65">
        <f t="shared" si="17"/>
        <v>93.6</v>
      </c>
      <c r="AZ7" s="65">
        <f t="shared" si="17"/>
        <v>94</v>
      </c>
      <c r="BA7" s="65">
        <f t="shared" si="17"/>
        <v>94.1</v>
      </c>
      <c r="BB7" s="65">
        <f t="shared" si="17"/>
        <v>93.7</v>
      </c>
      <c r="BC7" s="65"/>
      <c r="BD7" s="65">
        <f>BD8</f>
        <v>5.6</v>
      </c>
      <c r="BE7" s="65">
        <f t="shared" ref="BE7:BM7" si="18">BE8</f>
        <v>0</v>
      </c>
      <c r="BF7" s="65">
        <f t="shared" si="18"/>
        <v>0</v>
      </c>
      <c r="BG7" s="65">
        <f t="shared" si="18"/>
        <v>0</v>
      </c>
      <c r="BH7" s="65">
        <f t="shared" si="18"/>
        <v>0</v>
      </c>
      <c r="BI7" s="65">
        <f t="shared" si="18"/>
        <v>36.799999999999997</v>
      </c>
      <c r="BJ7" s="65">
        <f t="shared" si="18"/>
        <v>33.9</v>
      </c>
      <c r="BK7" s="65">
        <f t="shared" si="18"/>
        <v>34.9</v>
      </c>
      <c r="BL7" s="65">
        <f t="shared" si="18"/>
        <v>32.6</v>
      </c>
      <c r="BM7" s="65">
        <f t="shared" si="18"/>
        <v>27</v>
      </c>
      <c r="BN7" s="65"/>
      <c r="BO7" s="65">
        <f>BO8</f>
        <v>84.5</v>
      </c>
      <c r="BP7" s="65">
        <f t="shared" ref="BP7:BX7" si="19">BP8</f>
        <v>88.1</v>
      </c>
      <c r="BQ7" s="65">
        <f t="shared" si="19"/>
        <v>90.5</v>
      </c>
      <c r="BR7" s="65">
        <f t="shared" si="19"/>
        <v>89.6</v>
      </c>
      <c r="BS7" s="65">
        <f t="shared" si="19"/>
        <v>89.6</v>
      </c>
      <c r="BT7" s="65">
        <f t="shared" si="19"/>
        <v>80.7</v>
      </c>
      <c r="BU7" s="65">
        <f t="shared" si="19"/>
        <v>79.5</v>
      </c>
      <c r="BV7" s="65">
        <f t="shared" si="19"/>
        <v>79.900000000000006</v>
      </c>
      <c r="BW7" s="65">
        <f t="shared" si="19"/>
        <v>80.2</v>
      </c>
      <c r="BX7" s="65">
        <f t="shared" si="19"/>
        <v>79.8</v>
      </c>
      <c r="BY7" s="65"/>
      <c r="BZ7" s="66">
        <f>BZ8</f>
        <v>66201</v>
      </c>
      <c r="CA7" s="66">
        <f t="shared" ref="CA7:CI7" si="20">CA8</f>
        <v>69850</v>
      </c>
      <c r="CB7" s="66">
        <f t="shared" si="20"/>
        <v>73160</v>
      </c>
      <c r="CC7" s="66">
        <f t="shared" si="20"/>
        <v>79211</v>
      </c>
      <c r="CD7" s="66">
        <f t="shared" si="20"/>
        <v>80641</v>
      </c>
      <c r="CE7" s="66">
        <f t="shared" si="20"/>
        <v>62913</v>
      </c>
      <c r="CF7" s="66">
        <f t="shared" si="20"/>
        <v>64765</v>
      </c>
      <c r="CG7" s="66">
        <f t="shared" si="20"/>
        <v>66228</v>
      </c>
      <c r="CH7" s="66">
        <f t="shared" si="20"/>
        <v>68751</v>
      </c>
      <c r="CI7" s="66">
        <f t="shared" si="20"/>
        <v>70630</v>
      </c>
      <c r="CJ7" s="65"/>
      <c r="CK7" s="66">
        <f>CK8</f>
        <v>18108</v>
      </c>
      <c r="CL7" s="66">
        <f t="shared" ref="CL7:CT7" si="21">CL8</f>
        <v>19736</v>
      </c>
      <c r="CM7" s="66">
        <f t="shared" si="21"/>
        <v>21629</v>
      </c>
      <c r="CN7" s="66">
        <f t="shared" si="21"/>
        <v>25148</v>
      </c>
      <c r="CO7" s="66">
        <f t="shared" si="21"/>
        <v>26222</v>
      </c>
      <c r="CP7" s="66">
        <f t="shared" si="21"/>
        <v>16993</v>
      </c>
      <c r="CQ7" s="66">
        <f t="shared" si="21"/>
        <v>17680</v>
      </c>
      <c r="CR7" s="66">
        <f t="shared" si="21"/>
        <v>18393</v>
      </c>
      <c r="CS7" s="66">
        <f t="shared" si="21"/>
        <v>19207</v>
      </c>
      <c r="CT7" s="66">
        <f t="shared" si="21"/>
        <v>20687</v>
      </c>
      <c r="CU7" s="65"/>
      <c r="CV7" s="65">
        <f>CV8</f>
        <v>51.5</v>
      </c>
      <c r="CW7" s="65">
        <f t="shared" ref="CW7:DE7" si="22">CW8</f>
        <v>48.9</v>
      </c>
      <c r="CX7" s="65">
        <f t="shared" si="22"/>
        <v>46.3</v>
      </c>
      <c r="CY7" s="65">
        <f t="shared" si="22"/>
        <v>42.8</v>
      </c>
      <c r="CZ7" s="65">
        <f t="shared" si="22"/>
        <v>42.7</v>
      </c>
      <c r="DA7" s="65">
        <f t="shared" si="22"/>
        <v>48.5</v>
      </c>
      <c r="DB7" s="65">
        <f t="shared" si="22"/>
        <v>49.2</v>
      </c>
      <c r="DC7" s="65">
        <f t="shared" si="22"/>
        <v>48.7</v>
      </c>
      <c r="DD7" s="65">
        <f t="shared" si="22"/>
        <v>48.3</v>
      </c>
      <c r="DE7" s="65">
        <f t="shared" si="22"/>
        <v>47.7</v>
      </c>
      <c r="DF7" s="65"/>
      <c r="DG7" s="65">
        <f>DG8</f>
        <v>25.6</v>
      </c>
      <c r="DH7" s="65">
        <f t="shared" ref="DH7:DP7" si="23">DH8</f>
        <v>25</v>
      </c>
      <c r="DI7" s="65">
        <f t="shared" si="23"/>
        <v>26.9</v>
      </c>
      <c r="DJ7" s="65">
        <f t="shared" si="23"/>
        <v>29.3</v>
      </c>
      <c r="DK7" s="65">
        <f t="shared" si="23"/>
        <v>30.1</v>
      </c>
      <c r="DL7" s="65">
        <f t="shared" si="23"/>
        <v>27.5</v>
      </c>
      <c r="DM7" s="65">
        <f t="shared" si="23"/>
        <v>27.4</v>
      </c>
      <c r="DN7" s="65">
        <f t="shared" si="23"/>
        <v>27.8</v>
      </c>
      <c r="DO7" s="65">
        <f t="shared" si="23"/>
        <v>28.1</v>
      </c>
      <c r="DP7" s="65">
        <f t="shared" si="23"/>
        <v>29.2</v>
      </c>
      <c r="DQ7" s="65"/>
      <c r="DR7" s="65">
        <f>DR8</f>
        <v>17.2</v>
      </c>
      <c r="DS7" s="65">
        <f t="shared" ref="DS7:EA7" si="24">DS8</f>
        <v>22.8</v>
      </c>
      <c r="DT7" s="65">
        <f t="shared" si="24"/>
        <v>27.8</v>
      </c>
      <c r="DU7" s="65">
        <f t="shared" si="24"/>
        <v>33.4</v>
      </c>
      <c r="DV7" s="65">
        <f t="shared" si="24"/>
        <v>37.799999999999997</v>
      </c>
      <c r="DW7" s="65">
        <f t="shared" si="24"/>
        <v>51.3</v>
      </c>
      <c r="DX7" s="65">
        <f t="shared" si="24"/>
        <v>51.2</v>
      </c>
      <c r="DY7" s="65">
        <f t="shared" si="24"/>
        <v>52</v>
      </c>
      <c r="DZ7" s="65">
        <f t="shared" si="24"/>
        <v>52.5</v>
      </c>
      <c r="EA7" s="65">
        <f t="shared" si="24"/>
        <v>52.5</v>
      </c>
      <c r="EB7" s="65"/>
      <c r="EC7" s="65">
        <f>EC8</f>
        <v>45.1</v>
      </c>
      <c r="ED7" s="65">
        <f t="shared" ref="ED7:EL7" si="25">ED8</f>
        <v>53.4</v>
      </c>
      <c r="EE7" s="65">
        <f t="shared" si="25"/>
        <v>58.8</v>
      </c>
      <c r="EF7" s="65">
        <f t="shared" si="25"/>
        <v>67.099999999999994</v>
      </c>
      <c r="EG7" s="65">
        <f t="shared" si="25"/>
        <v>71.099999999999994</v>
      </c>
      <c r="EH7" s="65">
        <f t="shared" si="25"/>
        <v>64.099999999999994</v>
      </c>
      <c r="EI7" s="65">
        <f t="shared" si="25"/>
        <v>64.3</v>
      </c>
      <c r="EJ7" s="65">
        <f t="shared" si="25"/>
        <v>66</v>
      </c>
      <c r="EK7" s="65">
        <f t="shared" si="25"/>
        <v>67.099999999999994</v>
      </c>
      <c r="EL7" s="65">
        <f t="shared" si="25"/>
        <v>67.900000000000006</v>
      </c>
      <c r="EM7" s="65"/>
      <c r="EN7" s="66">
        <f>EN8</f>
        <v>46998563</v>
      </c>
      <c r="EO7" s="66">
        <f t="shared" ref="EO7:EW7" si="26">EO8</f>
        <v>47622167</v>
      </c>
      <c r="EP7" s="66">
        <f t="shared" si="26"/>
        <v>48652218</v>
      </c>
      <c r="EQ7" s="66">
        <f t="shared" si="26"/>
        <v>49004348</v>
      </c>
      <c r="ER7" s="66">
        <f t="shared" si="26"/>
        <v>49844967</v>
      </c>
      <c r="ES7" s="66">
        <f t="shared" si="26"/>
        <v>51238617</v>
      </c>
      <c r="ET7" s="66">
        <f t="shared" si="26"/>
        <v>51669762</v>
      </c>
      <c r="EU7" s="66">
        <f t="shared" si="26"/>
        <v>53351028</v>
      </c>
      <c r="EV7" s="66">
        <f t="shared" si="26"/>
        <v>55620962</v>
      </c>
      <c r="EW7" s="66">
        <f t="shared" si="26"/>
        <v>57155394</v>
      </c>
      <c r="EX7" s="66"/>
    </row>
    <row r="8" spans="1:154" s="67" customFormat="1">
      <c r="A8" s="48"/>
      <c r="B8" s="68">
        <v>2019</v>
      </c>
      <c r="C8" s="68">
        <v>462012</v>
      </c>
      <c r="D8" s="68">
        <v>46</v>
      </c>
      <c r="E8" s="68">
        <v>6</v>
      </c>
      <c r="F8" s="68">
        <v>0</v>
      </c>
      <c r="G8" s="68">
        <v>1</v>
      </c>
      <c r="H8" s="68" t="s">
        <v>187</v>
      </c>
      <c r="I8" s="68" t="s">
        <v>188</v>
      </c>
      <c r="J8" s="68" t="s">
        <v>189</v>
      </c>
      <c r="K8" s="68" t="s">
        <v>190</v>
      </c>
      <c r="L8" s="68" t="s">
        <v>191</v>
      </c>
      <c r="M8" s="68" t="s">
        <v>192</v>
      </c>
      <c r="N8" s="68" t="s">
        <v>193</v>
      </c>
      <c r="O8" s="68" t="s">
        <v>194</v>
      </c>
      <c r="P8" s="68" t="s">
        <v>195</v>
      </c>
      <c r="Q8" s="69">
        <v>32</v>
      </c>
      <c r="R8" s="68" t="s">
        <v>196</v>
      </c>
      <c r="S8" s="68" t="s">
        <v>197</v>
      </c>
      <c r="T8" s="68" t="s">
        <v>198</v>
      </c>
      <c r="U8" s="69">
        <v>602465</v>
      </c>
      <c r="V8" s="69">
        <v>51227</v>
      </c>
      <c r="W8" s="68" t="s">
        <v>199</v>
      </c>
      <c r="X8" s="70" t="s">
        <v>200</v>
      </c>
      <c r="Y8" s="69">
        <v>568</v>
      </c>
      <c r="Z8" s="69" t="s">
        <v>38</v>
      </c>
      <c r="AA8" s="69" t="s">
        <v>38</v>
      </c>
      <c r="AB8" s="69" t="s">
        <v>38</v>
      </c>
      <c r="AC8" s="69">
        <v>6</v>
      </c>
      <c r="AD8" s="69">
        <v>574</v>
      </c>
      <c r="AE8" s="69">
        <v>568</v>
      </c>
      <c r="AF8" s="69" t="s">
        <v>38</v>
      </c>
      <c r="AG8" s="69">
        <v>568</v>
      </c>
      <c r="AH8" s="71">
        <v>89.2</v>
      </c>
      <c r="AI8" s="71">
        <v>96</v>
      </c>
      <c r="AJ8" s="71">
        <v>99</v>
      </c>
      <c r="AK8" s="71">
        <v>100.9</v>
      </c>
      <c r="AL8" s="71">
        <v>99</v>
      </c>
      <c r="AM8" s="71">
        <v>100.3</v>
      </c>
      <c r="AN8" s="71">
        <v>99.8</v>
      </c>
      <c r="AO8" s="71">
        <v>100.1</v>
      </c>
      <c r="AP8" s="71">
        <v>100</v>
      </c>
      <c r="AQ8" s="71">
        <v>99.2</v>
      </c>
      <c r="AR8" s="71">
        <v>98.2</v>
      </c>
      <c r="AS8" s="71">
        <v>88.6</v>
      </c>
      <c r="AT8" s="71">
        <v>96.3</v>
      </c>
      <c r="AU8" s="71">
        <v>98.1</v>
      </c>
      <c r="AV8" s="71">
        <v>100.4</v>
      </c>
      <c r="AW8" s="71">
        <v>98.8</v>
      </c>
      <c r="AX8" s="71">
        <v>94.4</v>
      </c>
      <c r="AY8" s="71">
        <v>93.6</v>
      </c>
      <c r="AZ8" s="71">
        <v>94</v>
      </c>
      <c r="BA8" s="71">
        <v>94.1</v>
      </c>
      <c r="BB8" s="71">
        <v>93.7</v>
      </c>
      <c r="BC8" s="71">
        <v>89.5</v>
      </c>
      <c r="BD8" s="72">
        <v>5.6</v>
      </c>
      <c r="BE8" s="72">
        <v>0</v>
      </c>
      <c r="BF8" s="72">
        <v>0</v>
      </c>
      <c r="BG8" s="72">
        <v>0</v>
      </c>
      <c r="BH8" s="72">
        <v>0</v>
      </c>
      <c r="BI8" s="72">
        <v>36.799999999999997</v>
      </c>
      <c r="BJ8" s="72">
        <v>33.9</v>
      </c>
      <c r="BK8" s="72">
        <v>34.9</v>
      </c>
      <c r="BL8" s="72">
        <v>32.6</v>
      </c>
      <c r="BM8" s="72">
        <v>27</v>
      </c>
      <c r="BN8" s="72">
        <v>59.6</v>
      </c>
      <c r="BO8" s="71">
        <v>84.5</v>
      </c>
      <c r="BP8" s="71">
        <v>88.1</v>
      </c>
      <c r="BQ8" s="71">
        <v>90.5</v>
      </c>
      <c r="BR8" s="71">
        <v>89.6</v>
      </c>
      <c r="BS8" s="71">
        <v>89.6</v>
      </c>
      <c r="BT8" s="71">
        <v>80.7</v>
      </c>
      <c r="BU8" s="71">
        <v>79.5</v>
      </c>
      <c r="BV8" s="71">
        <v>79.900000000000006</v>
      </c>
      <c r="BW8" s="71">
        <v>80.2</v>
      </c>
      <c r="BX8" s="71">
        <v>79.8</v>
      </c>
      <c r="BY8" s="71">
        <v>74.7</v>
      </c>
      <c r="BZ8" s="72">
        <v>66201</v>
      </c>
      <c r="CA8" s="72">
        <v>69850</v>
      </c>
      <c r="CB8" s="72">
        <v>73160</v>
      </c>
      <c r="CC8" s="72">
        <v>79211</v>
      </c>
      <c r="CD8" s="72">
        <v>80641</v>
      </c>
      <c r="CE8" s="72">
        <v>62913</v>
      </c>
      <c r="CF8" s="72">
        <v>64765</v>
      </c>
      <c r="CG8" s="72">
        <v>66228</v>
      </c>
      <c r="CH8" s="72">
        <v>68751</v>
      </c>
      <c r="CI8" s="72">
        <v>70630</v>
      </c>
      <c r="CJ8" s="71">
        <v>53621</v>
      </c>
      <c r="CK8" s="72">
        <v>18108</v>
      </c>
      <c r="CL8" s="72">
        <v>19736</v>
      </c>
      <c r="CM8" s="72">
        <v>21629</v>
      </c>
      <c r="CN8" s="72">
        <v>25148</v>
      </c>
      <c r="CO8" s="72">
        <v>26222</v>
      </c>
      <c r="CP8" s="72">
        <v>16993</v>
      </c>
      <c r="CQ8" s="72">
        <v>17680</v>
      </c>
      <c r="CR8" s="72">
        <v>18393</v>
      </c>
      <c r="CS8" s="72">
        <v>19207</v>
      </c>
      <c r="CT8" s="72">
        <v>20687</v>
      </c>
      <c r="CU8" s="71">
        <v>15586</v>
      </c>
      <c r="CV8" s="72">
        <v>51.5</v>
      </c>
      <c r="CW8" s="72">
        <v>48.9</v>
      </c>
      <c r="CX8" s="72">
        <v>46.3</v>
      </c>
      <c r="CY8" s="72">
        <v>42.8</v>
      </c>
      <c r="CZ8" s="72">
        <v>42.7</v>
      </c>
      <c r="DA8" s="72">
        <v>48.5</v>
      </c>
      <c r="DB8" s="72">
        <v>49.2</v>
      </c>
      <c r="DC8" s="72">
        <v>48.7</v>
      </c>
      <c r="DD8" s="72">
        <v>48.3</v>
      </c>
      <c r="DE8" s="72">
        <v>47.7</v>
      </c>
      <c r="DF8" s="72">
        <v>54.6</v>
      </c>
      <c r="DG8" s="72">
        <v>25.6</v>
      </c>
      <c r="DH8" s="72">
        <v>25</v>
      </c>
      <c r="DI8" s="72">
        <v>26.9</v>
      </c>
      <c r="DJ8" s="72">
        <v>29.3</v>
      </c>
      <c r="DK8" s="72">
        <v>30.1</v>
      </c>
      <c r="DL8" s="72">
        <v>27.5</v>
      </c>
      <c r="DM8" s="72">
        <v>27.4</v>
      </c>
      <c r="DN8" s="72">
        <v>27.8</v>
      </c>
      <c r="DO8" s="72">
        <v>28.1</v>
      </c>
      <c r="DP8" s="72">
        <v>29.2</v>
      </c>
      <c r="DQ8" s="72">
        <v>25</v>
      </c>
      <c r="DR8" s="71">
        <v>17.2</v>
      </c>
      <c r="DS8" s="71">
        <v>22.8</v>
      </c>
      <c r="DT8" s="71">
        <v>27.8</v>
      </c>
      <c r="DU8" s="71">
        <v>33.4</v>
      </c>
      <c r="DV8" s="71">
        <v>37.799999999999997</v>
      </c>
      <c r="DW8" s="71">
        <v>51.3</v>
      </c>
      <c r="DX8" s="71">
        <v>51.2</v>
      </c>
      <c r="DY8" s="71">
        <v>52</v>
      </c>
      <c r="DZ8" s="71">
        <v>52.5</v>
      </c>
      <c r="EA8" s="71">
        <v>52.5</v>
      </c>
      <c r="EB8" s="71">
        <v>53.5</v>
      </c>
      <c r="EC8" s="71">
        <v>45.1</v>
      </c>
      <c r="ED8" s="71">
        <v>53.4</v>
      </c>
      <c r="EE8" s="71">
        <v>58.8</v>
      </c>
      <c r="EF8" s="71">
        <v>67.099999999999994</v>
      </c>
      <c r="EG8" s="71">
        <v>71.099999999999994</v>
      </c>
      <c r="EH8" s="71">
        <v>64.099999999999994</v>
      </c>
      <c r="EI8" s="71">
        <v>64.3</v>
      </c>
      <c r="EJ8" s="71">
        <v>66</v>
      </c>
      <c r="EK8" s="71">
        <v>67.099999999999994</v>
      </c>
      <c r="EL8" s="71">
        <v>67.900000000000006</v>
      </c>
      <c r="EM8" s="71">
        <v>70</v>
      </c>
      <c r="EN8" s="72">
        <v>46998563</v>
      </c>
      <c r="EO8" s="72">
        <v>47622167</v>
      </c>
      <c r="EP8" s="72">
        <v>48652218</v>
      </c>
      <c r="EQ8" s="72">
        <v>49004348</v>
      </c>
      <c r="ER8" s="72">
        <v>49844967</v>
      </c>
      <c r="ES8" s="72">
        <v>51238617</v>
      </c>
      <c r="ET8" s="72">
        <v>51669762</v>
      </c>
      <c r="EU8" s="72">
        <v>53351028</v>
      </c>
      <c r="EV8" s="72">
        <v>55620962</v>
      </c>
      <c r="EW8" s="72">
        <v>57155394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201</v>
      </c>
      <c r="C10" s="77" t="s">
        <v>202</v>
      </c>
      <c r="D10" s="77" t="s">
        <v>203</v>
      </c>
      <c r="E10" s="77" t="s">
        <v>204</v>
      </c>
      <c r="F10" s="77" t="s">
        <v>205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2021-02-09T07:02:35Z</cp:lastPrinted>
  <dcterms:created xsi:type="dcterms:W3CDTF">2020-12-15T03:59:06Z</dcterms:created>
  <dcterms:modified xsi:type="dcterms:W3CDTF">2021-02-18T00:04:31Z</dcterms:modified>
  <cp:category/>
</cp:coreProperties>
</file>