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共有（川井田）\61 公営企業決算統計\R02\02決算統計関連調査\030112 公営企業に係る経営比較分析表（平成元年度決算）の分析等について\★完成版★\01_鹿児島市【済】\"/>
    </mc:Choice>
  </mc:AlternateContent>
  <workbookProtection workbookAlgorithmName="SHA-512" workbookHashValue="WAxqCS3+w/IPy3ueA2bpvizGJhTFQvTNTDnOpsJ+MHKs0a7+8zilqKGYxFfnGleLQrvgwqE3l7vfwOvD0qp0vg==" workbookSaltValue="Xh5AwzbT+xDT1aiqm2rI4A==" workbookSpinCount="100000" lockStructure="1"/>
  <bookViews>
    <workbookView xWindow="0" yWindow="0" windowWidth="20490" windowHeight="9075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KV79" i="4" s="1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AN80" i="4" s="1"/>
  <c r="DW7" i="5"/>
  <c r="DV7" i="5"/>
  <c r="DU7" i="5"/>
  <c r="DT7" i="5"/>
  <c r="DS7" i="5"/>
  <c r="DR7" i="5"/>
  <c r="DP7" i="5"/>
  <c r="DO7" i="5"/>
  <c r="LY56" i="4" s="1"/>
  <c r="DN7" i="5"/>
  <c r="DM7" i="5"/>
  <c r="DL7" i="5"/>
  <c r="DK7" i="5"/>
  <c r="DJ7" i="5"/>
  <c r="DI7" i="5"/>
  <c r="DH7" i="5"/>
  <c r="DG7" i="5"/>
  <c r="KF55" i="4" s="1"/>
  <c r="DE7" i="5"/>
  <c r="DD7" i="5"/>
  <c r="DC7" i="5"/>
  <c r="DB7" i="5"/>
  <c r="DA7" i="5"/>
  <c r="CZ7" i="5"/>
  <c r="CY7" i="5"/>
  <c r="CX7" i="5"/>
  <c r="HV55" i="4" s="1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LY34" i="4" s="1"/>
  <c r="BV7" i="5"/>
  <c r="BU7" i="5"/>
  <c r="BT7" i="5"/>
  <c r="BS7" i="5"/>
  <c r="BR7" i="5"/>
  <c r="BQ7" i="5"/>
  <c r="BP7" i="5"/>
  <c r="BO7" i="5"/>
  <c r="KF33" i="4" s="1"/>
  <c r="BM7" i="5"/>
  <c r="BL7" i="5"/>
  <c r="BK7" i="5"/>
  <c r="BJ7" i="5"/>
  <c r="BI7" i="5"/>
  <c r="BH7" i="5"/>
  <c r="BG7" i="5"/>
  <c r="BF7" i="5"/>
  <c r="HV33" i="4" s="1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JW10" i="4" s="1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EG8" i="4" s="1"/>
  <c r="M6" i="5"/>
  <c r="CN8" i="4" s="1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G90" i="4"/>
  <c r="F90" i="4"/>
  <c r="D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U80" i="4"/>
  <c r="MH79" i="4"/>
  <c r="LO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P56" i="4"/>
  <c r="MN55" i="4"/>
  <c r="LY55" i="4"/>
  <c r="LJ55" i="4"/>
  <c r="KU55" i="4"/>
  <c r="IZ55" i="4"/>
  <c r="IK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P34" i="4"/>
  <c r="MN33" i="4"/>
  <c r="LY33" i="4"/>
  <c r="LJ33" i="4"/>
  <c r="KU33" i="4"/>
  <c r="IZ33" i="4"/>
  <c r="IK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ID10" i="4"/>
  <c r="FZ10" i="4"/>
  <c r="EG10" i="4"/>
  <c r="CN10" i="4"/>
  <c r="AU10" i="4"/>
  <c r="B10" i="4"/>
  <c r="LP8" i="4"/>
  <c r="JW8" i="4"/>
  <c r="ID8" i="4"/>
  <c r="FZ8" i="4"/>
  <c r="AU8" i="4"/>
  <c r="B8" i="4"/>
  <c r="MN54" i="4" l="1"/>
  <c r="MN32" i="4"/>
  <c r="MH78" i="4"/>
  <c r="IZ54" i="4"/>
  <c r="IZ32" i="4"/>
  <c r="HM78" i="4"/>
  <c r="FL32" i="4"/>
  <c r="BX32" i="4"/>
  <c r="FL54" i="4"/>
  <c r="BX54" i="4"/>
  <c r="CS78" i="4"/>
  <c r="C11" i="5"/>
  <c r="D11" i="5"/>
  <c r="E11" i="5"/>
  <c r="B11" i="5"/>
  <c r="KC78" i="4" l="1"/>
  <c r="HG54" i="4"/>
  <c r="FH78" i="4"/>
  <c r="DS54" i="4"/>
  <c r="DS32" i="4"/>
  <c r="AE54" i="4"/>
  <c r="HG32" i="4"/>
  <c r="AN78" i="4"/>
  <c r="AE32" i="4"/>
  <c r="KU54" i="4"/>
  <c r="KU32" i="4"/>
  <c r="BZ78" i="4"/>
  <c r="BI54" i="4"/>
  <c r="LY54" i="4"/>
  <c r="LY32" i="4"/>
  <c r="IK54" i="4"/>
  <c r="GT78" i="4"/>
  <c r="EW54" i="4"/>
  <c r="LO78" i="4"/>
  <c r="IK32" i="4"/>
  <c r="EW32" i="4"/>
  <c r="BI32" i="4"/>
  <c r="KF54" i="4"/>
  <c r="KF32" i="4"/>
  <c r="JJ78" i="4"/>
  <c r="GR54" i="4"/>
  <c r="GR32" i="4"/>
  <c r="DD54" i="4"/>
  <c r="DD32" i="4"/>
  <c r="EO78" i="4"/>
  <c r="U78" i="4"/>
  <c r="P54" i="4"/>
  <c r="P32" i="4"/>
  <c r="GA78" i="4"/>
  <c r="EH54" i="4"/>
  <c r="EH32" i="4"/>
  <c r="BG78" i="4"/>
  <c r="AT54" i="4"/>
  <c r="AT32" i="4"/>
  <c r="LJ54" i="4"/>
  <c r="LJ32" i="4"/>
  <c r="HV54" i="4"/>
  <c r="HV32" i="4"/>
  <c r="KV78" i="4"/>
</calcChain>
</file>

<file path=xl/sharedStrings.xml><?xml version="1.0" encoding="utf-8"?>
<sst xmlns="http://schemas.openxmlformats.org/spreadsheetml/2006/main" count="321" uniqueCount="210">
  <si>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</si>
  <si>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</si>
  <si>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</si>
  <si>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</si>
  <si>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</si>
  <si>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</si>
  <si>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</si>
  <si>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</si>
  <si>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</si>
  <si>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</si>
  <si>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</si>
  <si>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</si>
  <si>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</si>
  <si>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</si>
  <si>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</si>
  <si>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</si>
  <si>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</si>
  <si>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</si>
  <si>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</si>
  <si>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</si>
  <si>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</si>
  <si>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</si>
  <si>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</si>
  <si>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</si>
  <si>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</si>
  <si>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</si>
  <si>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</si>
  <si>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</si>
  <si>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</si>
  <si>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</si>
  <si>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</si>
  <si>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</si>
  <si>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</si>
  <si>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</si>
  <si>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</si>
  <si>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</si>
  <si>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</si>
  <si>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</si>
  <si>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</si>
  <si>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</si>
  <si>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</si>
  <si>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</si>
  <si>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</si>
  <si>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</si>
  <si>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</si>
  <si>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</si>
  <si>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</si>
  <si>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</si>
  <si>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</si>
  <si>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</si>
  <si>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</si>
  <si>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</si>
  <si>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</si>
  <si>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</si>
  <si>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</si>
  <si>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</si>
  <si>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</si>
  <si>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</si>
  <si>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</si>
  <si>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</si>
  <si>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</si>
  <si>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</si>
  <si>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</si>
  <si>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</si>
  <si>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</si>
  <si>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</si>
  <si>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</si>
  <si>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</si>
  <si>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</si>
  <si>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</si>
  <si>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</si>
  <si>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</si>
  <si>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</si>
  <si>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</si>
  <si>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</si>
  <si>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</si>
  <si>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</si>
  <si>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</si>
  <si>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</si>
  <si>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</si>
  <si>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</si>
  <si>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</si>
  <si>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</si>
  <si>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</si>
  <si>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</si>
  <si>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</si>
  <si>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</si>
  <si>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</si>
  <si>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</si>
  <si>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</si>
  <si>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</si>
  <si>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</si>
  <si>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</si>
  <si>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</si>
  <si>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</si>
  <si>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</si>
  <si>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</si>
  <si>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</si>
  <si>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</si>
  <si>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</si>
  <si>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</si>
  <si>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</si>
  <si>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</si>
  <si>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</si>
  <si>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</si>
  <si>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</si>
  <si>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</si>
  <si>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</si>
  <si>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</si>
  <si>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</si>
  <si>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</si>
  <si>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</si>
  <si>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</si>
  <si>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</si>
  <si>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</si>
  <si>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</si>
  <si>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</si>
  <si>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</si>
  <si>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</si>
  <si>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</si>
  <si>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</si>
  <si>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</si>
  <si>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</si>
  <si>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</si>
  <si>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</si>
  <si>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</si>
  <si>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</si>
  <si>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</si>
  <si>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</si>
  <si>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</si>
  <si>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</si>
  <si>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</si>
  <si>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</si>
  <si>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</si>
  <si>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</si>
  <si>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</si>
  <si>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</si>
  <si>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</si>
  <si>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</si>
  <si>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</si>
  <si>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</si>
  <si>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</si>
  <si>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</si>
  <si>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</si>
  <si>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</si>
  <si>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</si>
  <si>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</si>
  <si>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</si>
  <si>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</si>
  <si>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</si>
  <si>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</si>
  <si>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</si>
  <si>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</si>
  <si>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</si>
  <si>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</si>
  <si>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</si>
  <si>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</si>
  <si>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</si>
  <si>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</si>
  <si>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</si>
  <si>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</si>
  <si>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</si>
  <si>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</si>
  <si>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</si>
  <si>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</si>
  <si>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</si>
  <si>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</si>
  <si>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</si>
  <si>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</si>
  <si>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</si>
  <si>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</si>
  <si>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</si>
  <si>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</si>
  <si>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</si>
  <si>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</si>
  <si>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</si>
  <si>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</si>
  <si>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</si>
  <si>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</si>
  <si>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</si>
  <si>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</si>
  <si>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</si>
  <si>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</si>
  <si>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</si>
  <si>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</si>
  <si>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</si>
  <si>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</si>
  <si>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鹿児島県</t>
  </si>
  <si>
    <t>鹿児島市</t>
  </si>
  <si>
    <t>市立病院</t>
  </si>
  <si>
    <t>条例全部</t>
  </si>
  <si>
    <t>病院事業</t>
  </si>
  <si>
    <t>一般病院</t>
  </si>
  <si>
    <t>500床以上</t>
  </si>
  <si>
    <t>学術・研究機関出身</t>
  </si>
  <si>
    <t>直営</t>
  </si>
  <si>
    <t>対象</t>
  </si>
  <si>
    <t>透 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</si>
  <si>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</si>
  <si>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</si>
  <si>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</si>
  <si>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</si>
  <si>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</si>
  <si>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</si>
  <si>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</si>
  <si>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</si>
  <si>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r>
      <rPr>
        <sz val="9"/>
        <rFont val="ＭＳ ゴシック"/>
        <family val="3"/>
        <charset val="128"/>
      </rPr>
      <t>①経常収支比率は、30年度に100％を越えたが、元年度は
　100％をわずかに下回った。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②医業収支比率は、100％を下回ったが、類似病院平均値を
　上回っている。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③累積欠損金比率は、27年度の新病院移転に伴い、一時的
　に生じたもので、28年度には解消されている。
④病床利用率は、90％前後を推移している。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⑤入院患者１人１日当たり収益は、常に類似病院平均値を
　上回っている。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⑥外来患者１人１日当たり収益は、常に類似病院平均値を
　上回っている。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⑦職員給与費対医業収益比率は、年々、低下している。</t>
    </r>
    <r>
      <rPr>
        <sz val="9"/>
        <color rgb="FFFF000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⑧材料費対医業収益比率は、高度急性期を担う病院とし
　て、高額薬剤の使用が増加しており、類似病院平均値
  を上回っている。</t>
    </r>
    <rPh sb="11" eb="13">
      <t>ネンド</t>
    </rPh>
    <rPh sb="24" eb="26">
      <t>ガンネン</t>
    </rPh>
    <rPh sb="26" eb="27">
      <t>ド</t>
    </rPh>
    <rPh sb="39" eb="41">
      <t>シタマワ</t>
    </rPh>
    <rPh sb="59" eb="61">
      <t>シタマワ</t>
    </rPh>
    <rPh sb="284" eb="286">
      <t>コウガク</t>
    </rPh>
    <phoneticPr fontId="5"/>
  </si>
  <si>
    <t>①有形固定資産減価償却率は、27年度の新病院移転に
　伴い低下し、類似病院平均値を大きく下回っている
　が、上昇傾向にある。
②器械備品減価償却率は、27年度の新病院移転に伴い
　低下したが、上昇傾向にあり、類似病院平均値を上
　回った。
③１床あたり有形固定資産は、27年度の新病院移転以
　 降、類似病院平均値を大きく下回っている。</t>
    <rPh sb="27" eb="28">
      <t>トモナ</t>
    </rPh>
    <rPh sb="55" eb="57">
      <t>ケイコウ</t>
    </rPh>
    <rPh sb="112" eb="113">
      <t>マワ</t>
    </rPh>
    <rPh sb="150" eb="152">
      <t>ルイジ</t>
    </rPh>
    <rPh sb="152" eb="154">
      <t>ビョウイン</t>
    </rPh>
    <phoneticPr fontId="5"/>
  </si>
  <si>
    <t>　経営の健全性・効率性については、経常収支比率、医業収支比率ともに100％を下回ったが、患者１人１日当たり収益は年々増加傾向にある。また、累積欠損金は生じていない。職員給与費対医業収益比率は、類似病院を大きく下回っている。材料費対医業収益比率は、類似病院を上回っているが、高度急性期病院としてがん治療等高度医療に注力した結果である。
　また、老朽化の状況については、27年度の新病院移転に伴い、おおむね良好な状況にあるが、今後も計画的な更新に努める必要がある。</t>
    <rPh sb="17" eb="19">
      <t>ケイジョウ</t>
    </rPh>
    <rPh sb="19" eb="21">
      <t>シュウシ</t>
    </rPh>
    <rPh sb="21" eb="23">
      <t>ヒリツ</t>
    </rPh>
    <rPh sb="24" eb="26">
      <t>イギョウ</t>
    </rPh>
    <rPh sb="26" eb="28">
      <t>シュウシ</t>
    </rPh>
    <rPh sb="28" eb="30">
      <t>ヒリツ</t>
    </rPh>
    <rPh sb="38" eb="40">
      <t>シタマワ</t>
    </rPh>
    <rPh sb="56" eb="58">
      <t>ネンネン</t>
    </rPh>
    <rPh sb="58" eb="60">
      <t>ゾウカ</t>
    </rPh>
    <rPh sb="60" eb="62">
      <t>ケイコウ</t>
    </rPh>
    <phoneticPr fontId="5"/>
  </si>
  <si>
    <t>　当院は、鹿児島大学病院とともに県下全域の高度医療を担う病院として、診療密度の高い医療を提供し、ドクターヘリやドクターカーを活用して他の保健医療圏や離島からの患者受け入れを行う。
　救命救急センターや総合周産期母子医療センターを有し、小児救急医療拠点病院、基幹災害拠点病院、地域がん診療連携拠点病院（高度型）にも指定されており、これらの医療機能に求められる医療を提供するとともに、地域医療に貢献できる優れた医療人の育成に努める。</t>
    <rPh sb="150" eb="152">
      <t>コウド</t>
    </rPh>
    <rPh sb="152" eb="153">
      <t>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</si>
</sst>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4" fillId="0" borderId="5" xfId="0" applyFont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7" xfId="0" applyFont="1" applyBorder="1" applyAlignment="1" applyProtection="1">
      <alignment horizontal="left" vertical="top" wrapText="1"/>
      <protection locked="0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9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88.1</c:v>
                </c:pt>
                <c:pt idx="2">
                  <c:v>90.5</c:v>
                </c:pt>
                <c:pt idx="3">
                  <c:v>89.6</c:v>
                </c:pt>
                <c:pt idx="4">
                  <c:v>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8-4FBF-8F05-3E64CCE6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4FBF-8F05-3E64CCE6A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06D-89BC-9087771A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E-406D-89BC-9087771A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88.6</c:v>
                </c:pt>
                <c:pt idx="1">
                  <c:v>96.3</c:v>
                </c:pt>
                <c:pt idx="2">
                  <c:v>98.1</c:v>
                </c:pt>
                <c:pt idx="3">
                  <c:v>100.4</c:v>
                </c:pt>
                <c:pt idx="4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9-42D1-9C6F-C368EC0E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2D1-9C6F-C368EC0E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89.2</c:v>
                </c:pt>
                <c:pt idx="1">
                  <c:v>96</c:v>
                </c:pt>
                <c:pt idx="2">
                  <c:v>99</c:v>
                </c:pt>
                <c:pt idx="3">
                  <c:v>100.9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C-4842-BAB5-CEF1CD13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C-4842-BAB5-CEF1CD13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17.2</c:v>
                </c:pt>
                <c:pt idx="1">
                  <c:v>22.8</c:v>
                </c:pt>
                <c:pt idx="2">
                  <c:v>27.8</c:v>
                </c:pt>
                <c:pt idx="3">
                  <c:v>33.4</c:v>
                </c:pt>
                <c:pt idx="4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9-4BB7-9B26-DBC363CE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9-4BB7-9B26-DBC363CEB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45.1</c:v>
                </c:pt>
                <c:pt idx="1">
                  <c:v>53.4</c:v>
                </c:pt>
                <c:pt idx="2">
                  <c:v>58.8</c:v>
                </c:pt>
                <c:pt idx="3">
                  <c:v>67.099999999999994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2-49C3-BD81-C77D7F1E0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2-49C3-BD81-C77D7F1E0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46998563</c:v>
                </c:pt>
                <c:pt idx="1">
                  <c:v>47622167</c:v>
                </c:pt>
                <c:pt idx="2">
                  <c:v>48652218</c:v>
                </c:pt>
                <c:pt idx="3">
                  <c:v>49004348</c:v>
                </c:pt>
                <c:pt idx="4">
                  <c:v>49844967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1-41F5-84CD-C4338D2BB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1-41F5-84CD-C4338D2BB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25</c:v>
                </c:pt>
                <c:pt idx="2">
                  <c:v>26.9</c:v>
                </c:pt>
                <c:pt idx="3">
                  <c:v>29.3</c:v>
                </c:pt>
                <c:pt idx="4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1-4712-ADC3-45A7C0DF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1-4712-ADC3-45A7C0DF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48.9</c:v>
                </c:pt>
                <c:pt idx="2">
                  <c:v>46.3</c:v>
                </c:pt>
                <c:pt idx="3">
                  <c:v>42.8</c:v>
                </c:pt>
                <c:pt idx="4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7-4F69-A32D-DEA30E94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7-4F69-A32D-DEA30E94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18108</c:v>
                </c:pt>
                <c:pt idx="1">
                  <c:v>19736</c:v>
                </c:pt>
                <c:pt idx="2">
                  <c:v>21629</c:v>
                </c:pt>
                <c:pt idx="3">
                  <c:v>25148</c:v>
                </c:pt>
                <c:pt idx="4">
                  <c:v>26222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4-4F53-883A-22A23609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4-4F53-883A-22A236094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66201</c:v>
                </c:pt>
                <c:pt idx="1">
                  <c:v>69850</c:v>
                </c:pt>
                <c:pt idx="2">
                  <c:v>73160</c:v>
                </c:pt>
                <c:pt idx="3">
                  <c:v>79211</c:v>
                </c:pt>
                <c:pt idx="4">
                  <c:v>80641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F-40EF-BA5F-4FE594FAD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F-40EF-BA5F-4FE594FAD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Normal="100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64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  <c r="IW2" s="164"/>
      <c r="IX2" s="164"/>
      <c r="IY2" s="164"/>
      <c r="IZ2" s="164"/>
      <c r="JA2" s="164"/>
      <c r="JB2" s="164"/>
      <c r="JC2" s="164"/>
      <c r="JD2" s="164"/>
      <c r="JE2" s="164"/>
      <c r="JF2" s="164"/>
      <c r="JG2" s="164"/>
      <c r="JH2" s="164"/>
      <c r="JI2" s="164"/>
      <c r="JJ2" s="164"/>
      <c r="JK2" s="164"/>
      <c r="JL2" s="164"/>
      <c r="JM2" s="164"/>
      <c r="JN2" s="164"/>
      <c r="JO2" s="164"/>
      <c r="JP2" s="164"/>
      <c r="JQ2" s="164"/>
      <c r="JR2" s="164"/>
      <c r="JS2" s="164"/>
      <c r="JT2" s="164"/>
      <c r="JU2" s="164"/>
      <c r="JV2" s="164"/>
      <c r="JW2" s="164"/>
      <c r="JX2" s="164"/>
      <c r="JY2" s="164"/>
      <c r="JZ2" s="164"/>
      <c r="KA2" s="164"/>
      <c r="KB2" s="164"/>
      <c r="KC2" s="164"/>
      <c r="KD2" s="164"/>
      <c r="KE2" s="164"/>
      <c r="KF2" s="164"/>
      <c r="KG2" s="164"/>
      <c r="KH2" s="164"/>
      <c r="KI2" s="164"/>
      <c r="KJ2" s="164"/>
      <c r="KK2" s="164"/>
      <c r="KL2" s="164"/>
      <c r="KM2" s="164"/>
      <c r="KN2" s="164"/>
      <c r="KO2" s="164"/>
      <c r="KP2" s="164"/>
      <c r="KQ2" s="164"/>
      <c r="KR2" s="164"/>
      <c r="KS2" s="164"/>
      <c r="KT2" s="164"/>
      <c r="KU2" s="164"/>
      <c r="KV2" s="164"/>
      <c r="KW2" s="164"/>
      <c r="KX2" s="164"/>
      <c r="KY2" s="164"/>
      <c r="KZ2" s="164"/>
      <c r="LA2" s="164"/>
      <c r="LB2" s="164"/>
      <c r="LC2" s="164"/>
      <c r="LD2" s="164"/>
      <c r="LE2" s="164"/>
      <c r="LF2" s="164"/>
      <c r="LG2" s="164"/>
      <c r="LH2" s="164"/>
      <c r="LI2" s="164"/>
      <c r="LJ2" s="164"/>
      <c r="LK2" s="164"/>
      <c r="LL2" s="164"/>
      <c r="LM2" s="164"/>
      <c r="LN2" s="164"/>
      <c r="LO2" s="164"/>
      <c r="LP2" s="164"/>
      <c r="LQ2" s="164"/>
      <c r="LR2" s="164"/>
      <c r="LS2" s="164"/>
      <c r="LT2" s="164"/>
      <c r="LU2" s="164"/>
      <c r="LV2" s="164"/>
      <c r="LW2" s="164"/>
      <c r="LX2" s="164"/>
      <c r="LY2" s="164"/>
      <c r="LZ2" s="164"/>
      <c r="MA2" s="164"/>
      <c r="MB2" s="164"/>
      <c r="MC2" s="164"/>
      <c r="MD2" s="164"/>
      <c r="ME2" s="164"/>
      <c r="MF2" s="164"/>
      <c r="MG2" s="164"/>
      <c r="MH2" s="164"/>
      <c r="MI2" s="164"/>
      <c r="MJ2" s="164"/>
      <c r="MK2" s="164"/>
      <c r="ML2" s="164"/>
      <c r="MM2" s="164"/>
      <c r="MN2" s="164"/>
      <c r="MO2" s="164"/>
      <c r="MP2" s="164"/>
      <c r="MQ2" s="164"/>
      <c r="MR2" s="164"/>
      <c r="MS2" s="164"/>
      <c r="MT2" s="164"/>
      <c r="MU2" s="164"/>
      <c r="MV2" s="164"/>
      <c r="MW2" s="164"/>
      <c r="MX2" s="164"/>
      <c r="MY2" s="164"/>
      <c r="MZ2" s="164"/>
      <c r="NA2" s="164"/>
      <c r="NB2" s="164"/>
      <c r="NC2" s="164"/>
      <c r="ND2" s="164"/>
      <c r="NE2" s="164"/>
      <c r="NF2" s="164"/>
      <c r="NG2" s="164"/>
      <c r="NH2" s="164"/>
      <c r="NI2" s="164"/>
      <c r="NJ2" s="164"/>
      <c r="NK2" s="164"/>
      <c r="NL2" s="164"/>
      <c r="NM2" s="164"/>
      <c r="NN2" s="164"/>
      <c r="NO2" s="164"/>
      <c r="NP2" s="164"/>
      <c r="NQ2" s="164"/>
      <c r="NR2" s="164"/>
      <c r="NS2" s="164"/>
      <c r="NT2" s="164"/>
      <c r="NU2" s="164"/>
      <c r="NV2" s="164"/>
      <c r="NW2" s="164"/>
      <c r="NX2" s="164"/>
    </row>
    <row r="3" spans="1:388" ht="9.75" customHeight="1">
      <c r="A3" s="2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64"/>
      <c r="JG3" s="164"/>
      <c r="JH3" s="164"/>
      <c r="JI3" s="164"/>
      <c r="JJ3" s="164"/>
      <c r="JK3" s="164"/>
      <c r="JL3" s="164"/>
      <c r="JM3" s="164"/>
      <c r="JN3" s="164"/>
      <c r="JO3" s="164"/>
      <c r="JP3" s="164"/>
      <c r="JQ3" s="164"/>
      <c r="JR3" s="164"/>
      <c r="JS3" s="164"/>
      <c r="JT3" s="164"/>
      <c r="JU3" s="164"/>
      <c r="JV3" s="164"/>
      <c r="JW3" s="164"/>
      <c r="JX3" s="164"/>
      <c r="JY3" s="164"/>
      <c r="JZ3" s="164"/>
      <c r="KA3" s="164"/>
      <c r="KB3" s="164"/>
      <c r="KC3" s="164"/>
      <c r="KD3" s="164"/>
      <c r="KE3" s="164"/>
      <c r="KF3" s="164"/>
      <c r="KG3" s="164"/>
      <c r="KH3" s="164"/>
      <c r="KI3" s="164"/>
      <c r="KJ3" s="164"/>
      <c r="KK3" s="164"/>
      <c r="KL3" s="164"/>
      <c r="KM3" s="164"/>
      <c r="KN3" s="164"/>
      <c r="KO3" s="164"/>
      <c r="KP3" s="164"/>
      <c r="KQ3" s="164"/>
      <c r="KR3" s="164"/>
      <c r="KS3" s="164"/>
      <c r="KT3" s="164"/>
      <c r="KU3" s="164"/>
      <c r="KV3" s="164"/>
      <c r="KW3" s="164"/>
      <c r="KX3" s="164"/>
      <c r="KY3" s="164"/>
      <c r="KZ3" s="164"/>
      <c r="LA3" s="164"/>
      <c r="LB3" s="164"/>
      <c r="LC3" s="164"/>
      <c r="LD3" s="164"/>
      <c r="LE3" s="164"/>
      <c r="LF3" s="164"/>
      <c r="LG3" s="164"/>
      <c r="LH3" s="164"/>
      <c r="LI3" s="164"/>
      <c r="LJ3" s="164"/>
      <c r="LK3" s="164"/>
      <c r="LL3" s="164"/>
      <c r="LM3" s="164"/>
      <c r="LN3" s="164"/>
      <c r="LO3" s="164"/>
      <c r="LP3" s="164"/>
      <c r="LQ3" s="164"/>
      <c r="LR3" s="164"/>
      <c r="LS3" s="164"/>
      <c r="LT3" s="164"/>
      <c r="LU3" s="164"/>
      <c r="LV3" s="164"/>
      <c r="LW3" s="164"/>
      <c r="LX3" s="164"/>
      <c r="LY3" s="164"/>
      <c r="LZ3" s="164"/>
      <c r="MA3" s="164"/>
      <c r="MB3" s="164"/>
      <c r="MC3" s="164"/>
      <c r="MD3" s="164"/>
      <c r="ME3" s="164"/>
      <c r="MF3" s="164"/>
      <c r="MG3" s="164"/>
      <c r="MH3" s="164"/>
      <c r="MI3" s="164"/>
      <c r="MJ3" s="164"/>
      <c r="MK3" s="164"/>
      <c r="ML3" s="164"/>
      <c r="MM3" s="164"/>
      <c r="MN3" s="164"/>
      <c r="MO3" s="164"/>
      <c r="MP3" s="164"/>
      <c r="MQ3" s="164"/>
      <c r="MR3" s="164"/>
      <c r="MS3" s="164"/>
      <c r="MT3" s="164"/>
      <c r="MU3" s="164"/>
      <c r="MV3" s="164"/>
      <c r="MW3" s="164"/>
      <c r="MX3" s="164"/>
      <c r="MY3" s="164"/>
      <c r="MZ3" s="164"/>
      <c r="NA3" s="164"/>
      <c r="NB3" s="164"/>
      <c r="NC3" s="164"/>
      <c r="ND3" s="164"/>
      <c r="NE3" s="164"/>
      <c r="NF3" s="164"/>
      <c r="NG3" s="164"/>
      <c r="NH3" s="164"/>
      <c r="NI3" s="164"/>
      <c r="NJ3" s="164"/>
      <c r="NK3" s="164"/>
      <c r="NL3" s="164"/>
      <c r="NM3" s="164"/>
      <c r="NN3" s="164"/>
      <c r="NO3" s="164"/>
      <c r="NP3" s="164"/>
      <c r="NQ3" s="164"/>
      <c r="NR3" s="164"/>
      <c r="NS3" s="164"/>
      <c r="NT3" s="164"/>
      <c r="NU3" s="164"/>
      <c r="NV3" s="164"/>
      <c r="NW3" s="164"/>
      <c r="NX3" s="164"/>
    </row>
    <row r="4" spans="1:388" ht="9.75" customHeight="1">
      <c r="A4" s="2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  <c r="IW4" s="164"/>
      <c r="IX4" s="164"/>
      <c r="IY4" s="164"/>
      <c r="IZ4" s="164"/>
      <c r="JA4" s="164"/>
      <c r="JB4" s="164"/>
      <c r="JC4" s="164"/>
      <c r="JD4" s="164"/>
      <c r="JE4" s="164"/>
      <c r="JF4" s="164"/>
      <c r="JG4" s="164"/>
      <c r="JH4" s="164"/>
      <c r="JI4" s="164"/>
      <c r="JJ4" s="164"/>
      <c r="JK4" s="164"/>
      <c r="JL4" s="164"/>
      <c r="JM4" s="164"/>
      <c r="JN4" s="164"/>
      <c r="JO4" s="164"/>
      <c r="JP4" s="164"/>
      <c r="JQ4" s="164"/>
      <c r="JR4" s="164"/>
      <c r="JS4" s="164"/>
      <c r="JT4" s="164"/>
      <c r="JU4" s="164"/>
      <c r="JV4" s="164"/>
      <c r="JW4" s="164"/>
      <c r="JX4" s="164"/>
      <c r="JY4" s="164"/>
      <c r="JZ4" s="164"/>
      <c r="KA4" s="164"/>
      <c r="KB4" s="164"/>
      <c r="KC4" s="164"/>
      <c r="KD4" s="164"/>
      <c r="KE4" s="164"/>
      <c r="KF4" s="164"/>
      <c r="KG4" s="164"/>
      <c r="KH4" s="164"/>
      <c r="KI4" s="164"/>
      <c r="KJ4" s="164"/>
      <c r="KK4" s="164"/>
      <c r="KL4" s="164"/>
      <c r="KM4" s="164"/>
      <c r="KN4" s="164"/>
      <c r="KO4" s="164"/>
      <c r="KP4" s="164"/>
      <c r="KQ4" s="164"/>
      <c r="KR4" s="164"/>
      <c r="KS4" s="164"/>
      <c r="KT4" s="164"/>
      <c r="KU4" s="164"/>
      <c r="KV4" s="164"/>
      <c r="KW4" s="164"/>
      <c r="KX4" s="164"/>
      <c r="KY4" s="164"/>
      <c r="KZ4" s="164"/>
      <c r="LA4" s="164"/>
      <c r="LB4" s="164"/>
      <c r="LC4" s="164"/>
      <c r="LD4" s="164"/>
      <c r="LE4" s="164"/>
      <c r="LF4" s="164"/>
      <c r="LG4" s="164"/>
      <c r="LH4" s="164"/>
      <c r="LI4" s="164"/>
      <c r="LJ4" s="164"/>
      <c r="LK4" s="164"/>
      <c r="LL4" s="164"/>
      <c r="LM4" s="164"/>
      <c r="LN4" s="164"/>
      <c r="LO4" s="164"/>
      <c r="LP4" s="164"/>
      <c r="LQ4" s="164"/>
      <c r="LR4" s="164"/>
      <c r="LS4" s="164"/>
      <c r="LT4" s="164"/>
      <c r="LU4" s="164"/>
      <c r="LV4" s="164"/>
      <c r="LW4" s="164"/>
      <c r="LX4" s="164"/>
      <c r="LY4" s="164"/>
      <c r="LZ4" s="164"/>
      <c r="MA4" s="164"/>
      <c r="MB4" s="164"/>
      <c r="MC4" s="164"/>
      <c r="MD4" s="164"/>
      <c r="ME4" s="164"/>
      <c r="MF4" s="164"/>
      <c r="MG4" s="164"/>
      <c r="MH4" s="164"/>
      <c r="MI4" s="164"/>
      <c r="MJ4" s="164"/>
      <c r="MK4" s="164"/>
      <c r="ML4" s="164"/>
      <c r="MM4" s="164"/>
      <c r="MN4" s="164"/>
      <c r="MO4" s="164"/>
      <c r="MP4" s="164"/>
      <c r="MQ4" s="164"/>
      <c r="MR4" s="164"/>
      <c r="MS4" s="164"/>
      <c r="MT4" s="164"/>
      <c r="MU4" s="164"/>
      <c r="MV4" s="164"/>
      <c r="MW4" s="164"/>
      <c r="MX4" s="164"/>
      <c r="MY4" s="164"/>
      <c r="MZ4" s="164"/>
      <c r="NA4" s="164"/>
      <c r="NB4" s="164"/>
      <c r="NC4" s="164"/>
      <c r="ND4" s="164"/>
      <c r="NE4" s="164"/>
      <c r="NF4" s="164"/>
      <c r="NG4" s="164"/>
      <c r="NH4" s="164"/>
      <c r="NI4" s="164"/>
      <c r="NJ4" s="164"/>
      <c r="NK4" s="164"/>
      <c r="NL4" s="164"/>
      <c r="NM4" s="164"/>
      <c r="NN4" s="164"/>
      <c r="NO4" s="164"/>
      <c r="NP4" s="164"/>
      <c r="NQ4" s="164"/>
      <c r="NR4" s="164"/>
      <c r="NS4" s="164"/>
      <c r="NT4" s="164"/>
      <c r="NU4" s="164"/>
      <c r="NV4" s="164"/>
      <c r="NW4" s="164"/>
      <c r="NX4" s="164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65" t="str">
        <f>データ!H6</f>
        <v>鹿児島県鹿児島市　市立病院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57" t="s">
        <v>1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9"/>
      <c r="AU7" s="157" t="s">
        <v>2</v>
      </c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9"/>
      <c r="CN7" s="157" t="s">
        <v>3</v>
      </c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9"/>
      <c r="EG7" s="157" t="s">
        <v>4</v>
      </c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9"/>
      <c r="FZ7" s="157" t="s">
        <v>5</v>
      </c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9"/>
      <c r="ID7" s="157" t="s">
        <v>6</v>
      </c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9"/>
      <c r="JW7" s="157" t="s">
        <v>7</v>
      </c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X7" s="158"/>
      <c r="KY7" s="158"/>
      <c r="KZ7" s="158"/>
      <c r="LA7" s="158"/>
      <c r="LB7" s="158"/>
      <c r="LC7" s="158"/>
      <c r="LD7" s="158"/>
      <c r="LE7" s="158"/>
      <c r="LF7" s="158"/>
      <c r="LG7" s="158"/>
      <c r="LH7" s="158"/>
      <c r="LI7" s="158"/>
      <c r="LJ7" s="158"/>
      <c r="LK7" s="158"/>
      <c r="LL7" s="158"/>
      <c r="LM7" s="158"/>
      <c r="LN7" s="158"/>
      <c r="LO7" s="159"/>
      <c r="LP7" s="157" t="s">
        <v>8</v>
      </c>
      <c r="LQ7" s="158"/>
      <c r="LR7" s="158"/>
      <c r="LS7" s="158"/>
      <c r="LT7" s="158"/>
      <c r="LU7" s="158"/>
      <c r="LV7" s="158"/>
      <c r="LW7" s="158"/>
      <c r="LX7" s="158"/>
      <c r="LY7" s="158"/>
      <c r="LZ7" s="158"/>
      <c r="MA7" s="158"/>
      <c r="MB7" s="158"/>
      <c r="MC7" s="158"/>
      <c r="MD7" s="158"/>
      <c r="ME7" s="158"/>
      <c r="MF7" s="158"/>
      <c r="MG7" s="158"/>
      <c r="MH7" s="158"/>
      <c r="MI7" s="158"/>
      <c r="MJ7" s="158"/>
      <c r="MK7" s="158"/>
      <c r="ML7" s="158"/>
      <c r="MM7" s="158"/>
      <c r="MN7" s="158"/>
      <c r="MO7" s="158"/>
      <c r="MP7" s="158"/>
      <c r="MQ7" s="158"/>
      <c r="MR7" s="158"/>
      <c r="MS7" s="158"/>
      <c r="MT7" s="158"/>
      <c r="MU7" s="158"/>
      <c r="MV7" s="158"/>
      <c r="MW7" s="158"/>
      <c r="MX7" s="158"/>
      <c r="MY7" s="158"/>
      <c r="MZ7" s="158"/>
      <c r="NA7" s="158"/>
      <c r="NB7" s="158"/>
      <c r="NC7" s="158"/>
      <c r="ND7" s="158"/>
      <c r="NE7" s="158"/>
      <c r="NF7" s="158"/>
      <c r="NG7" s="158"/>
      <c r="NH7" s="159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52" t="str">
        <f>データ!K6</f>
        <v>条例全部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4"/>
      <c r="AU8" s="152" t="str">
        <f>データ!L6</f>
        <v>病院事業</v>
      </c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4"/>
      <c r="CN8" s="152" t="str">
        <f>データ!M6</f>
        <v>一般病院</v>
      </c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4"/>
      <c r="EG8" s="152" t="str">
        <f>データ!N6</f>
        <v>500床以上</v>
      </c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4"/>
      <c r="FZ8" s="152" t="str">
        <f>データ!O7</f>
        <v>学術・研究機関出身</v>
      </c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4"/>
      <c r="ID8" s="141">
        <f>データ!Y6</f>
        <v>568</v>
      </c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  <c r="IW8" s="142"/>
      <c r="IX8" s="142"/>
      <c r="IY8" s="142"/>
      <c r="IZ8" s="142"/>
      <c r="JA8" s="142"/>
      <c r="JB8" s="142"/>
      <c r="JC8" s="142"/>
      <c r="JD8" s="142"/>
      <c r="JE8" s="142"/>
      <c r="JF8" s="142"/>
      <c r="JG8" s="142"/>
      <c r="JH8" s="142"/>
      <c r="JI8" s="142"/>
      <c r="JJ8" s="142"/>
      <c r="JK8" s="142"/>
      <c r="JL8" s="142"/>
      <c r="JM8" s="142"/>
      <c r="JN8" s="142"/>
      <c r="JO8" s="142"/>
      <c r="JP8" s="142"/>
      <c r="JQ8" s="142"/>
      <c r="JR8" s="142"/>
      <c r="JS8" s="142"/>
      <c r="JT8" s="142"/>
      <c r="JU8" s="142"/>
      <c r="JV8" s="143"/>
      <c r="JW8" s="141" t="str">
        <f>データ!Z6</f>
        <v>-</v>
      </c>
      <c r="JX8" s="142"/>
      <c r="JY8" s="142"/>
      <c r="JZ8" s="142"/>
      <c r="KA8" s="142"/>
      <c r="KB8" s="142"/>
      <c r="KC8" s="142"/>
      <c r="KD8" s="142"/>
      <c r="KE8" s="142"/>
      <c r="KF8" s="142"/>
      <c r="KG8" s="142"/>
      <c r="KH8" s="142"/>
      <c r="KI8" s="142"/>
      <c r="KJ8" s="142"/>
      <c r="KK8" s="142"/>
      <c r="KL8" s="142"/>
      <c r="KM8" s="142"/>
      <c r="KN8" s="142"/>
      <c r="KO8" s="142"/>
      <c r="KP8" s="142"/>
      <c r="KQ8" s="142"/>
      <c r="KR8" s="142"/>
      <c r="KS8" s="142"/>
      <c r="KT8" s="142"/>
      <c r="KU8" s="142"/>
      <c r="KV8" s="142"/>
      <c r="KW8" s="142"/>
      <c r="KX8" s="142"/>
      <c r="KY8" s="142"/>
      <c r="KZ8" s="142"/>
      <c r="LA8" s="142"/>
      <c r="LB8" s="142"/>
      <c r="LC8" s="142"/>
      <c r="LD8" s="142"/>
      <c r="LE8" s="142"/>
      <c r="LF8" s="142"/>
      <c r="LG8" s="142"/>
      <c r="LH8" s="142"/>
      <c r="LI8" s="142"/>
      <c r="LJ8" s="142"/>
      <c r="LK8" s="142"/>
      <c r="LL8" s="142"/>
      <c r="LM8" s="142"/>
      <c r="LN8" s="142"/>
      <c r="LO8" s="143"/>
      <c r="LP8" s="141" t="str">
        <f>データ!AA6</f>
        <v>-</v>
      </c>
      <c r="LQ8" s="142"/>
      <c r="LR8" s="142"/>
      <c r="LS8" s="142"/>
      <c r="LT8" s="142"/>
      <c r="LU8" s="142"/>
      <c r="LV8" s="142"/>
      <c r="LW8" s="142"/>
      <c r="LX8" s="142"/>
      <c r="LY8" s="142"/>
      <c r="LZ8" s="142"/>
      <c r="MA8" s="142"/>
      <c r="MB8" s="142"/>
      <c r="MC8" s="142"/>
      <c r="MD8" s="142"/>
      <c r="ME8" s="142"/>
      <c r="MF8" s="142"/>
      <c r="MG8" s="142"/>
      <c r="MH8" s="142"/>
      <c r="MI8" s="142"/>
      <c r="MJ8" s="142"/>
      <c r="MK8" s="142"/>
      <c r="ML8" s="142"/>
      <c r="MM8" s="142"/>
      <c r="MN8" s="142"/>
      <c r="MO8" s="142"/>
      <c r="MP8" s="142"/>
      <c r="MQ8" s="142"/>
      <c r="MR8" s="142"/>
      <c r="MS8" s="142"/>
      <c r="MT8" s="142"/>
      <c r="MU8" s="142"/>
      <c r="MV8" s="142"/>
      <c r="MW8" s="142"/>
      <c r="MX8" s="142"/>
      <c r="MY8" s="142"/>
      <c r="MZ8" s="142"/>
      <c r="NA8" s="142"/>
      <c r="NB8" s="142"/>
      <c r="NC8" s="142"/>
      <c r="ND8" s="142"/>
      <c r="NE8" s="142"/>
      <c r="NF8" s="142"/>
      <c r="NG8" s="142"/>
      <c r="NH8" s="143"/>
      <c r="NI8" s="3"/>
      <c r="NJ8" s="162" t="s">
        <v>10</v>
      </c>
      <c r="NK8" s="163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57" t="s">
        <v>12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9"/>
      <c r="AU9" s="157" t="s">
        <v>13</v>
      </c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9"/>
      <c r="CN9" s="157" t="s">
        <v>14</v>
      </c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9"/>
      <c r="EG9" s="157" t="s">
        <v>15</v>
      </c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9"/>
      <c r="FZ9" s="157" t="s">
        <v>16</v>
      </c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9"/>
      <c r="ID9" s="157" t="s">
        <v>17</v>
      </c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9"/>
      <c r="JW9" s="157" t="s">
        <v>18</v>
      </c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158"/>
      <c r="KI9" s="158"/>
      <c r="KJ9" s="158"/>
      <c r="KK9" s="158"/>
      <c r="KL9" s="158"/>
      <c r="KM9" s="158"/>
      <c r="KN9" s="158"/>
      <c r="KO9" s="158"/>
      <c r="KP9" s="158"/>
      <c r="KQ9" s="158"/>
      <c r="KR9" s="158"/>
      <c r="KS9" s="158"/>
      <c r="KT9" s="158"/>
      <c r="KU9" s="158"/>
      <c r="KV9" s="158"/>
      <c r="KW9" s="158"/>
      <c r="KX9" s="158"/>
      <c r="KY9" s="158"/>
      <c r="KZ9" s="158"/>
      <c r="LA9" s="158"/>
      <c r="LB9" s="158"/>
      <c r="LC9" s="158"/>
      <c r="LD9" s="158"/>
      <c r="LE9" s="158"/>
      <c r="LF9" s="158"/>
      <c r="LG9" s="158"/>
      <c r="LH9" s="158"/>
      <c r="LI9" s="158"/>
      <c r="LJ9" s="158"/>
      <c r="LK9" s="158"/>
      <c r="LL9" s="158"/>
      <c r="LM9" s="158"/>
      <c r="LN9" s="158"/>
      <c r="LO9" s="159"/>
      <c r="LP9" s="157" t="s">
        <v>19</v>
      </c>
      <c r="LQ9" s="158"/>
      <c r="LR9" s="158"/>
      <c r="LS9" s="158"/>
      <c r="LT9" s="158"/>
      <c r="LU9" s="158"/>
      <c r="LV9" s="158"/>
      <c r="LW9" s="158"/>
      <c r="LX9" s="158"/>
      <c r="LY9" s="158"/>
      <c r="LZ9" s="158"/>
      <c r="MA9" s="158"/>
      <c r="MB9" s="158"/>
      <c r="MC9" s="158"/>
      <c r="MD9" s="158"/>
      <c r="ME9" s="158"/>
      <c r="MF9" s="158"/>
      <c r="MG9" s="158"/>
      <c r="MH9" s="158"/>
      <c r="MI9" s="158"/>
      <c r="MJ9" s="158"/>
      <c r="MK9" s="158"/>
      <c r="ML9" s="158"/>
      <c r="MM9" s="158"/>
      <c r="MN9" s="158"/>
      <c r="MO9" s="158"/>
      <c r="MP9" s="158"/>
      <c r="MQ9" s="158"/>
      <c r="MR9" s="158"/>
      <c r="MS9" s="158"/>
      <c r="MT9" s="158"/>
      <c r="MU9" s="158"/>
      <c r="MV9" s="158"/>
      <c r="MW9" s="158"/>
      <c r="MX9" s="158"/>
      <c r="MY9" s="158"/>
      <c r="MZ9" s="158"/>
      <c r="NA9" s="158"/>
      <c r="NB9" s="158"/>
      <c r="NC9" s="158"/>
      <c r="ND9" s="158"/>
      <c r="NE9" s="158"/>
      <c r="NF9" s="158"/>
      <c r="NG9" s="158"/>
      <c r="NH9" s="159"/>
      <c r="NI9" s="3"/>
      <c r="NJ9" s="160" t="s">
        <v>20</v>
      </c>
      <c r="NK9" s="161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52" t="str">
        <f>データ!P6</f>
        <v>直営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4"/>
      <c r="AU10" s="141">
        <f>データ!Q6</f>
        <v>32</v>
      </c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3"/>
      <c r="CN10" s="152" t="str">
        <f>データ!R6</f>
        <v>対象</v>
      </c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4"/>
      <c r="EG10" s="152" t="str">
        <f>データ!S6</f>
        <v>透 I 未 訓 ガ</v>
      </c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4"/>
      <c r="FZ10" s="152" t="str">
        <f>データ!T6</f>
        <v>救 臨 が 感 災 地</v>
      </c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4"/>
      <c r="ID10" s="141" t="str">
        <f>データ!AB6</f>
        <v>-</v>
      </c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  <c r="IW10" s="142"/>
      <c r="IX10" s="142"/>
      <c r="IY10" s="142"/>
      <c r="IZ10" s="142"/>
      <c r="JA10" s="142"/>
      <c r="JB10" s="142"/>
      <c r="JC10" s="142"/>
      <c r="JD10" s="142"/>
      <c r="JE10" s="142"/>
      <c r="JF10" s="142"/>
      <c r="JG10" s="142"/>
      <c r="JH10" s="142"/>
      <c r="JI10" s="142"/>
      <c r="JJ10" s="142"/>
      <c r="JK10" s="142"/>
      <c r="JL10" s="142"/>
      <c r="JM10" s="142"/>
      <c r="JN10" s="142"/>
      <c r="JO10" s="142"/>
      <c r="JP10" s="142"/>
      <c r="JQ10" s="142"/>
      <c r="JR10" s="142"/>
      <c r="JS10" s="142"/>
      <c r="JT10" s="142"/>
      <c r="JU10" s="142"/>
      <c r="JV10" s="143"/>
      <c r="JW10" s="141">
        <f>データ!AC6</f>
        <v>6</v>
      </c>
      <c r="JX10" s="142"/>
      <c r="JY10" s="142"/>
      <c r="JZ10" s="142"/>
      <c r="KA10" s="142"/>
      <c r="KB10" s="142"/>
      <c r="KC10" s="142"/>
      <c r="KD10" s="142"/>
      <c r="KE10" s="142"/>
      <c r="KF10" s="142"/>
      <c r="KG10" s="142"/>
      <c r="KH10" s="142"/>
      <c r="KI10" s="142"/>
      <c r="KJ10" s="142"/>
      <c r="KK10" s="142"/>
      <c r="KL10" s="142"/>
      <c r="KM10" s="142"/>
      <c r="KN10" s="142"/>
      <c r="KO10" s="142"/>
      <c r="KP10" s="142"/>
      <c r="KQ10" s="142"/>
      <c r="KR10" s="142"/>
      <c r="KS10" s="142"/>
      <c r="KT10" s="142"/>
      <c r="KU10" s="142"/>
      <c r="KV10" s="142"/>
      <c r="KW10" s="142"/>
      <c r="KX10" s="142"/>
      <c r="KY10" s="142"/>
      <c r="KZ10" s="142"/>
      <c r="LA10" s="142"/>
      <c r="LB10" s="142"/>
      <c r="LC10" s="142"/>
      <c r="LD10" s="142"/>
      <c r="LE10" s="142"/>
      <c r="LF10" s="142"/>
      <c r="LG10" s="142"/>
      <c r="LH10" s="142"/>
      <c r="LI10" s="142"/>
      <c r="LJ10" s="142"/>
      <c r="LK10" s="142"/>
      <c r="LL10" s="142"/>
      <c r="LM10" s="142"/>
      <c r="LN10" s="142"/>
      <c r="LO10" s="143"/>
      <c r="LP10" s="141">
        <f>データ!AD6</f>
        <v>574</v>
      </c>
      <c r="LQ10" s="142"/>
      <c r="LR10" s="142"/>
      <c r="LS10" s="142"/>
      <c r="LT10" s="142"/>
      <c r="LU10" s="142"/>
      <c r="LV10" s="142"/>
      <c r="LW10" s="142"/>
      <c r="LX10" s="142"/>
      <c r="LY10" s="142"/>
      <c r="LZ10" s="142"/>
      <c r="MA10" s="142"/>
      <c r="MB10" s="142"/>
      <c r="MC10" s="142"/>
      <c r="MD10" s="142"/>
      <c r="ME10" s="142"/>
      <c r="MF10" s="142"/>
      <c r="MG10" s="142"/>
      <c r="MH10" s="142"/>
      <c r="MI10" s="142"/>
      <c r="MJ10" s="142"/>
      <c r="MK10" s="142"/>
      <c r="ML10" s="142"/>
      <c r="MM10" s="142"/>
      <c r="MN10" s="142"/>
      <c r="MO10" s="142"/>
      <c r="MP10" s="142"/>
      <c r="MQ10" s="142"/>
      <c r="MR10" s="142"/>
      <c r="MS10" s="142"/>
      <c r="MT10" s="142"/>
      <c r="MU10" s="142"/>
      <c r="MV10" s="142"/>
      <c r="MW10" s="142"/>
      <c r="MX10" s="142"/>
      <c r="MY10" s="142"/>
      <c r="MZ10" s="142"/>
      <c r="NA10" s="142"/>
      <c r="NB10" s="142"/>
      <c r="NC10" s="142"/>
      <c r="ND10" s="142"/>
      <c r="NE10" s="142"/>
      <c r="NF10" s="142"/>
      <c r="NG10" s="142"/>
      <c r="NH10" s="143"/>
      <c r="NI10" s="2"/>
      <c r="NJ10" s="155" t="s">
        <v>22</v>
      </c>
      <c r="NK10" s="15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57" t="s">
        <v>24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9"/>
      <c r="AU11" s="157" t="s">
        <v>25</v>
      </c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9"/>
      <c r="CN11" s="157" t="s">
        <v>26</v>
      </c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9"/>
      <c r="EG11" s="157" t="s">
        <v>27</v>
      </c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9"/>
      <c r="ID11" s="157" t="s">
        <v>28</v>
      </c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9"/>
      <c r="JW11" s="157" t="s">
        <v>29</v>
      </c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9"/>
      <c r="LP11" s="157" t="s">
        <v>30</v>
      </c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9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41">
        <f>データ!U6</f>
        <v>602465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3"/>
      <c r="AU12" s="141">
        <f>データ!V6</f>
        <v>51227</v>
      </c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3"/>
      <c r="CN12" s="152" t="str">
        <f>データ!W6</f>
        <v>非該当</v>
      </c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4"/>
      <c r="EG12" s="152" t="str">
        <f>データ!X6</f>
        <v>７：１</v>
      </c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153"/>
      <c r="FP12" s="153"/>
      <c r="FQ12" s="153"/>
      <c r="FR12" s="153"/>
      <c r="FS12" s="153"/>
      <c r="FT12" s="153"/>
      <c r="FU12" s="153"/>
      <c r="FV12" s="153"/>
      <c r="FW12" s="153"/>
      <c r="FX12" s="153"/>
      <c r="FY12" s="154"/>
      <c r="ID12" s="141">
        <f>データ!AE6</f>
        <v>568</v>
      </c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2"/>
      <c r="IW12" s="142"/>
      <c r="IX12" s="142"/>
      <c r="IY12" s="142"/>
      <c r="IZ12" s="142"/>
      <c r="JA12" s="142"/>
      <c r="JB12" s="142"/>
      <c r="JC12" s="142"/>
      <c r="JD12" s="142"/>
      <c r="JE12" s="142"/>
      <c r="JF12" s="142"/>
      <c r="JG12" s="142"/>
      <c r="JH12" s="142"/>
      <c r="JI12" s="142"/>
      <c r="JJ12" s="142"/>
      <c r="JK12" s="142"/>
      <c r="JL12" s="142"/>
      <c r="JM12" s="142"/>
      <c r="JN12" s="142"/>
      <c r="JO12" s="142"/>
      <c r="JP12" s="142"/>
      <c r="JQ12" s="142"/>
      <c r="JR12" s="142"/>
      <c r="JS12" s="142"/>
      <c r="JT12" s="142"/>
      <c r="JU12" s="142"/>
      <c r="JV12" s="143"/>
      <c r="JW12" s="141" t="str">
        <f>データ!AF6</f>
        <v>-</v>
      </c>
      <c r="JX12" s="142"/>
      <c r="JY12" s="142"/>
      <c r="JZ12" s="142"/>
      <c r="KA12" s="142"/>
      <c r="KB12" s="142"/>
      <c r="KC12" s="142"/>
      <c r="KD12" s="142"/>
      <c r="KE12" s="142"/>
      <c r="KF12" s="142"/>
      <c r="KG12" s="142"/>
      <c r="KH12" s="142"/>
      <c r="KI12" s="142"/>
      <c r="KJ12" s="142"/>
      <c r="KK12" s="142"/>
      <c r="KL12" s="142"/>
      <c r="KM12" s="142"/>
      <c r="KN12" s="142"/>
      <c r="KO12" s="142"/>
      <c r="KP12" s="142"/>
      <c r="KQ12" s="142"/>
      <c r="KR12" s="142"/>
      <c r="KS12" s="142"/>
      <c r="KT12" s="142"/>
      <c r="KU12" s="142"/>
      <c r="KV12" s="142"/>
      <c r="KW12" s="142"/>
      <c r="KX12" s="142"/>
      <c r="KY12" s="142"/>
      <c r="KZ12" s="142"/>
      <c r="LA12" s="142"/>
      <c r="LB12" s="142"/>
      <c r="LC12" s="142"/>
      <c r="LD12" s="142"/>
      <c r="LE12" s="142"/>
      <c r="LF12" s="142"/>
      <c r="LG12" s="142"/>
      <c r="LH12" s="142"/>
      <c r="LI12" s="142"/>
      <c r="LJ12" s="142"/>
      <c r="LK12" s="142"/>
      <c r="LL12" s="142"/>
      <c r="LM12" s="142"/>
      <c r="LN12" s="142"/>
      <c r="LO12" s="143"/>
      <c r="LP12" s="141">
        <f>データ!AG6</f>
        <v>568</v>
      </c>
      <c r="LQ12" s="142"/>
      <c r="LR12" s="142"/>
      <c r="LS12" s="142"/>
      <c r="LT12" s="142"/>
      <c r="LU12" s="142"/>
      <c r="LV12" s="142"/>
      <c r="LW12" s="142"/>
      <c r="LX12" s="142"/>
      <c r="LY12" s="142"/>
      <c r="LZ12" s="142"/>
      <c r="MA12" s="142"/>
      <c r="MB12" s="142"/>
      <c r="MC12" s="142"/>
      <c r="MD12" s="142"/>
      <c r="ME12" s="142"/>
      <c r="MF12" s="142"/>
      <c r="MG12" s="142"/>
      <c r="MH12" s="142"/>
      <c r="MI12" s="142"/>
      <c r="MJ12" s="142"/>
      <c r="MK12" s="142"/>
      <c r="ML12" s="142"/>
      <c r="MM12" s="142"/>
      <c r="MN12" s="142"/>
      <c r="MO12" s="142"/>
      <c r="MP12" s="142"/>
      <c r="MQ12" s="142"/>
      <c r="MR12" s="142"/>
      <c r="MS12" s="142"/>
      <c r="MT12" s="142"/>
      <c r="MU12" s="142"/>
      <c r="MV12" s="142"/>
      <c r="MW12" s="142"/>
      <c r="MX12" s="142"/>
      <c r="MY12" s="142"/>
      <c r="MZ12" s="142"/>
      <c r="NA12" s="142"/>
      <c r="NB12" s="142"/>
      <c r="NC12" s="142"/>
      <c r="ND12" s="142"/>
      <c r="NE12" s="142"/>
      <c r="NF12" s="142"/>
      <c r="NG12" s="142"/>
      <c r="NH12" s="143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  <c r="IW13" s="144"/>
      <c r="IX13" s="144"/>
      <c r="IY13" s="144"/>
      <c r="IZ13" s="144"/>
      <c r="JA13" s="144"/>
      <c r="JB13" s="144"/>
      <c r="JC13" s="144"/>
      <c r="JD13" s="144"/>
      <c r="JE13" s="144"/>
      <c r="JF13" s="144"/>
      <c r="JG13" s="144"/>
      <c r="JH13" s="144"/>
      <c r="JI13" s="144"/>
      <c r="JJ13" s="144"/>
      <c r="JK13" s="144"/>
      <c r="JL13" s="144"/>
      <c r="JM13" s="144"/>
      <c r="JN13" s="144"/>
      <c r="JO13" s="144"/>
      <c r="JP13" s="144"/>
      <c r="JQ13" s="144"/>
      <c r="JR13" s="144"/>
      <c r="JS13" s="144"/>
      <c r="JT13" s="144"/>
      <c r="JU13" s="144"/>
      <c r="JV13" s="144"/>
      <c r="JW13" s="144"/>
      <c r="JX13" s="144"/>
      <c r="JY13" s="144"/>
      <c r="JZ13" s="144"/>
      <c r="KA13" s="144"/>
      <c r="KB13" s="144"/>
      <c r="KC13" s="144"/>
      <c r="KD13" s="144"/>
      <c r="KE13" s="144"/>
      <c r="KF13" s="144"/>
      <c r="KG13" s="144"/>
      <c r="KH13" s="144"/>
      <c r="KI13" s="144"/>
      <c r="KJ13" s="144"/>
      <c r="KK13" s="144"/>
      <c r="KL13" s="144"/>
      <c r="KM13" s="144"/>
      <c r="KN13" s="144"/>
      <c r="KO13" s="144"/>
      <c r="KP13" s="144"/>
      <c r="KQ13" s="144"/>
      <c r="KR13" s="144"/>
      <c r="KS13" s="144"/>
      <c r="KT13" s="144"/>
      <c r="KU13" s="144"/>
      <c r="KV13" s="144"/>
      <c r="KW13" s="144"/>
      <c r="KX13" s="144"/>
      <c r="KY13" s="144"/>
      <c r="KZ13" s="144"/>
      <c r="LA13" s="144"/>
      <c r="LB13" s="144"/>
      <c r="LC13" s="144"/>
      <c r="LD13" s="144"/>
      <c r="LE13" s="144"/>
      <c r="LF13" s="144"/>
      <c r="LG13" s="144"/>
      <c r="LH13" s="144"/>
      <c r="LI13" s="144"/>
      <c r="LJ13" s="144"/>
      <c r="LK13" s="144"/>
      <c r="LL13" s="144"/>
      <c r="LM13" s="144"/>
      <c r="LN13" s="144"/>
      <c r="LO13" s="144"/>
      <c r="LP13" s="144"/>
      <c r="LQ13" s="144"/>
      <c r="LR13" s="144"/>
      <c r="LS13" s="144"/>
      <c r="LT13" s="144"/>
      <c r="LU13" s="144"/>
      <c r="LV13" s="144"/>
      <c r="LW13" s="144"/>
      <c r="LX13" s="144"/>
      <c r="LY13" s="144"/>
      <c r="LZ13" s="144"/>
      <c r="MA13" s="144"/>
      <c r="MB13" s="144"/>
      <c r="MC13" s="144"/>
      <c r="MD13" s="144"/>
      <c r="ME13" s="144"/>
      <c r="MF13" s="144"/>
      <c r="MG13" s="144"/>
      <c r="MH13" s="144"/>
      <c r="MI13" s="144"/>
      <c r="MJ13" s="144"/>
      <c r="MK13" s="144"/>
      <c r="ML13" s="144"/>
      <c r="MM13" s="144"/>
      <c r="MN13" s="144"/>
      <c r="MO13" s="144"/>
      <c r="MP13" s="144"/>
      <c r="MQ13" s="144"/>
      <c r="MR13" s="144"/>
      <c r="MS13" s="144"/>
      <c r="MT13" s="144"/>
      <c r="MU13" s="144"/>
      <c r="MV13" s="144"/>
      <c r="MW13" s="144"/>
      <c r="MX13" s="144"/>
      <c r="MY13" s="144"/>
      <c r="MZ13" s="144"/>
      <c r="NA13" s="144"/>
      <c r="NB13" s="144"/>
      <c r="NC13" s="144"/>
      <c r="ND13" s="144"/>
      <c r="NE13" s="144"/>
      <c r="NF13" s="144"/>
      <c r="NG13" s="144"/>
      <c r="NH13" s="14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44" t="s">
        <v>32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  <c r="IW14" s="144"/>
      <c r="IX14" s="144"/>
      <c r="IY14" s="144"/>
      <c r="IZ14" s="144"/>
      <c r="JA14" s="144"/>
      <c r="JB14" s="144"/>
      <c r="JC14" s="144"/>
      <c r="JD14" s="144"/>
      <c r="JE14" s="144"/>
      <c r="JF14" s="144"/>
      <c r="JG14" s="144"/>
      <c r="JH14" s="144"/>
      <c r="JI14" s="144"/>
      <c r="JJ14" s="144"/>
      <c r="JK14" s="144"/>
      <c r="JL14" s="144"/>
      <c r="JM14" s="144"/>
      <c r="JN14" s="144"/>
      <c r="JO14" s="144"/>
      <c r="JP14" s="144"/>
      <c r="JQ14" s="144"/>
      <c r="JR14" s="144"/>
      <c r="JS14" s="144"/>
      <c r="JT14" s="144"/>
      <c r="JU14" s="144"/>
      <c r="JV14" s="144"/>
      <c r="JW14" s="144"/>
      <c r="JX14" s="144"/>
      <c r="JY14" s="144"/>
      <c r="JZ14" s="144"/>
      <c r="KA14" s="144"/>
      <c r="KB14" s="144"/>
      <c r="KC14" s="144"/>
      <c r="KD14" s="144"/>
      <c r="KE14" s="144"/>
      <c r="KF14" s="144"/>
      <c r="KG14" s="144"/>
      <c r="KH14" s="144"/>
      <c r="KI14" s="144"/>
      <c r="KJ14" s="144"/>
      <c r="KK14" s="144"/>
      <c r="KL14" s="144"/>
      <c r="KM14" s="144"/>
      <c r="KN14" s="144"/>
      <c r="KO14" s="144"/>
      <c r="KP14" s="144"/>
      <c r="KQ14" s="144"/>
      <c r="KR14" s="144"/>
      <c r="KS14" s="144"/>
      <c r="KT14" s="144"/>
      <c r="KU14" s="144"/>
      <c r="KV14" s="144"/>
      <c r="KW14" s="144"/>
      <c r="KX14" s="144"/>
      <c r="KY14" s="144"/>
      <c r="KZ14" s="144"/>
      <c r="LA14" s="144"/>
      <c r="LB14" s="144"/>
      <c r="LC14" s="144"/>
      <c r="LD14" s="144"/>
      <c r="LE14" s="144"/>
      <c r="LF14" s="144"/>
      <c r="LG14" s="144"/>
      <c r="LH14" s="144"/>
      <c r="LI14" s="144"/>
      <c r="LJ14" s="144"/>
      <c r="LK14" s="144"/>
      <c r="LL14" s="144"/>
      <c r="LM14" s="144"/>
      <c r="LN14" s="144"/>
      <c r="LO14" s="144"/>
      <c r="LP14" s="144"/>
      <c r="LQ14" s="144"/>
      <c r="LR14" s="144"/>
      <c r="LS14" s="144"/>
      <c r="LT14" s="144"/>
      <c r="LU14" s="144"/>
      <c r="LV14" s="144"/>
      <c r="LW14" s="144"/>
      <c r="LX14" s="144"/>
      <c r="LY14" s="144"/>
      <c r="LZ14" s="144"/>
      <c r="MA14" s="144"/>
      <c r="MB14" s="144"/>
      <c r="MC14" s="144"/>
      <c r="MD14" s="144"/>
      <c r="ME14" s="144"/>
      <c r="MF14" s="144"/>
      <c r="MG14" s="144"/>
      <c r="MH14" s="144"/>
      <c r="MI14" s="144"/>
      <c r="MJ14" s="144"/>
      <c r="MK14" s="144"/>
      <c r="ML14" s="144"/>
      <c r="MM14" s="144"/>
      <c r="MN14" s="144"/>
      <c r="MO14" s="144"/>
      <c r="MP14" s="144"/>
      <c r="MQ14" s="144"/>
      <c r="MR14" s="144"/>
      <c r="MS14" s="144"/>
      <c r="MT14" s="144"/>
      <c r="MU14" s="144"/>
      <c r="MV14" s="144"/>
      <c r="MW14" s="144"/>
      <c r="MX14" s="144"/>
      <c r="MY14" s="144"/>
      <c r="MZ14" s="144"/>
      <c r="NA14" s="144"/>
      <c r="NB14" s="144"/>
      <c r="NC14" s="144"/>
      <c r="ND14" s="144"/>
      <c r="NE14" s="144"/>
      <c r="NF14" s="144"/>
      <c r="NG14" s="144"/>
      <c r="NH14" s="144"/>
      <c r="NI14" s="19"/>
      <c r="NJ14" s="145" t="s">
        <v>33</v>
      </c>
      <c r="NK14" s="145"/>
      <c r="NL14" s="145"/>
      <c r="NM14" s="145"/>
      <c r="NN14" s="145"/>
      <c r="NO14" s="145"/>
      <c r="NP14" s="145"/>
      <c r="NQ14" s="145"/>
      <c r="NR14" s="145"/>
      <c r="NS14" s="145"/>
      <c r="NT14" s="145"/>
      <c r="NU14" s="145"/>
      <c r="NV14" s="145"/>
      <c r="NW14" s="145"/>
      <c r="NX14" s="14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45"/>
      <c r="NK15" s="145"/>
      <c r="NL15" s="145"/>
      <c r="NM15" s="145"/>
      <c r="NN15" s="145"/>
      <c r="NO15" s="145"/>
      <c r="NP15" s="145"/>
      <c r="NQ15" s="145"/>
      <c r="NR15" s="145"/>
      <c r="NS15" s="145"/>
      <c r="NT15" s="145"/>
      <c r="NU15" s="145"/>
      <c r="NV15" s="145"/>
      <c r="NW15" s="145"/>
      <c r="NX15" s="145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46" t="s">
        <v>35</v>
      </c>
      <c r="NK16" s="147"/>
      <c r="NL16" s="147"/>
      <c r="NM16" s="147"/>
      <c r="NN16" s="148"/>
      <c r="NO16" s="146" t="s">
        <v>36</v>
      </c>
      <c r="NP16" s="147"/>
      <c r="NQ16" s="147"/>
      <c r="NR16" s="147"/>
      <c r="NS16" s="148"/>
      <c r="NT16" s="146" t="s">
        <v>37</v>
      </c>
      <c r="NU16" s="147"/>
      <c r="NV16" s="147"/>
      <c r="NW16" s="147"/>
      <c r="NX16" s="148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9"/>
      <c r="NK17" s="150"/>
      <c r="NL17" s="150"/>
      <c r="NM17" s="150"/>
      <c r="NN17" s="151"/>
      <c r="NO17" s="149"/>
      <c r="NP17" s="150"/>
      <c r="NQ17" s="150"/>
      <c r="NR17" s="150"/>
      <c r="NS17" s="151"/>
      <c r="NT17" s="149"/>
      <c r="NU17" s="150"/>
      <c r="NV17" s="150"/>
      <c r="NW17" s="150"/>
      <c r="NX17" s="151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3" t="s">
        <v>38</v>
      </c>
      <c r="NK18" s="134"/>
      <c r="NL18" s="134"/>
      <c r="NM18" s="137" t="s">
        <v>39</v>
      </c>
      <c r="NN18" s="138"/>
      <c r="NO18" s="133" t="s">
        <v>38</v>
      </c>
      <c r="NP18" s="134"/>
      <c r="NQ18" s="134"/>
      <c r="NR18" s="137" t="s">
        <v>39</v>
      </c>
      <c r="NS18" s="138"/>
      <c r="NT18" s="133" t="s">
        <v>38</v>
      </c>
      <c r="NU18" s="134"/>
      <c r="NV18" s="134"/>
      <c r="NW18" s="137" t="s">
        <v>39</v>
      </c>
      <c r="NX18" s="138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5"/>
      <c r="NK19" s="136"/>
      <c r="NL19" s="136"/>
      <c r="NM19" s="139"/>
      <c r="NN19" s="140"/>
      <c r="NO19" s="135"/>
      <c r="NP19" s="136"/>
      <c r="NQ19" s="136"/>
      <c r="NR19" s="139"/>
      <c r="NS19" s="140"/>
      <c r="NT19" s="135"/>
      <c r="NU19" s="136"/>
      <c r="NV19" s="136"/>
      <c r="NW19" s="139"/>
      <c r="NX19" s="140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4" t="s">
        <v>209</v>
      </c>
      <c r="NK22" s="125"/>
      <c r="NL22" s="125"/>
      <c r="NM22" s="125"/>
      <c r="NN22" s="125"/>
      <c r="NO22" s="125"/>
      <c r="NP22" s="125"/>
      <c r="NQ22" s="125"/>
      <c r="NR22" s="125"/>
      <c r="NS22" s="125"/>
      <c r="NT22" s="125"/>
      <c r="NU22" s="125"/>
      <c r="NV22" s="125"/>
      <c r="NW22" s="125"/>
      <c r="NX22" s="126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7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9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7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9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7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9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7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9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7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9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7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9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7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9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7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9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7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9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27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9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89.2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96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99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100.9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99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88.6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96.3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98.1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100.4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98.8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5.6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84.5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88.1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90.5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89.6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89.6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27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9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100.3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99.8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100.1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100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99.2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94.4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93.6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94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94.1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93.7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36.799999999999997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33.9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34.9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32.6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27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80.7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79.5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79.900000000000006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80.2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79.8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30"/>
      <c r="NK34" s="131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31"/>
      <c r="NW34" s="131"/>
      <c r="NX34" s="132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206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7" t="s">
        <v>207</v>
      </c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9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66201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69850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73160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79211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80641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18108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19736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21629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25148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26222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51.5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48.9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46.3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42.8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42.7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25.6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25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26.9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29.3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30.1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20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9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62913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64765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66228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68751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70630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16993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17680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18393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19207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20687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48.5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49.2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48.7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48.3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47.7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27.5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27.4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27.8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28.1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29.2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20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9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0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9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0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9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0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9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20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9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20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9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20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9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20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9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0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9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0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0"/>
      <c r="NK66" s="118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18"/>
      <c r="NW66" s="118"/>
      <c r="NX66" s="119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208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17.2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22.8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27.8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33.4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37.799999999999997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45.1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53.4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58.8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67.099999999999994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71.099999999999994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46998563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47622167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48652218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49004348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49844967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51.3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51.2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52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52.5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52.5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64.099999999999994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64.3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67.099999999999994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67.900000000000006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51238617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51669762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53351028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55620962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57155394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3+M05AydMrGmER7mUUWFTFHpvzbmtzonhYlDhXuFd1yOfKTxt29p1ALXf7NISIYtPd9S5d0qR5aE1U265o/PIw==" saltValue="rZf/DZThhqQbk10LN6Er6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95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96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105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106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7" t="s">
        <v>108</v>
      </c>
      <c r="AI4" s="168"/>
      <c r="AJ4" s="168"/>
      <c r="AK4" s="168"/>
      <c r="AL4" s="168"/>
      <c r="AM4" s="168"/>
      <c r="AN4" s="168"/>
      <c r="AO4" s="168"/>
      <c r="AP4" s="168"/>
      <c r="AQ4" s="168"/>
      <c r="AR4" s="169"/>
      <c r="AS4" s="170" t="s">
        <v>109</v>
      </c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70" t="s">
        <v>110</v>
      </c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7" t="s">
        <v>111</v>
      </c>
      <c r="BP4" s="168"/>
      <c r="BQ4" s="168"/>
      <c r="BR4" s="168"/>
      <c r="BS4" s="168"/>
      <c r="BT4" s="168"/>
      <c r="BU4" s="168"/>
      <c r="BV4" s="168"/>
      <c r="BW4" s="168"/>
      <c r="BX4" s="168"/>
      <c r="BY4" s="169"/>
      <c r="BZ4" s="166" t="s">
        <v>112</v>
      </c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70" t="s">
        <v>113</v>
      </c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 t="s">
        <v>114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 t="s">
        <v>115</v>
      </c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7" t="s">
        <v>116</v>
      </c>
      <c r="DS4" s="168"/>
      <c r="DT4" s="168"/>
      <c r="DU4" s="168"/>
      <c r="DV4" s="168"/>
      <c r="DW4" s="168"/>
      <c r="DX4" s="168"/>
      <c r="DY4" s="168"/>
      <c r="DZ4" s="168"/>
      <c r="EA4" s="168"/>
      <c r="EB4" s="169"/>
      <c r="EC4" s="166" t="s">
        <v>117</v>
      </c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 t="s">
        <v>118</v>
      </c>
      <c r="EO4" s="166"/>
      <c r="EP4" s="166"/>
      <c r="EQ4" s="166"/>
      <c r="ER4" s="166"/>
      <c r="ES4" s="166"/>
      <c r="ET4" s="166"/>
      <c r="EU4" s="166"/>
      <c r="EV4" s="166"/>
      <c r="EW4" s="166"/>
      <c r="EX4" s="166"/>
    </row>
    <row r="5" spans="1:154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143</v>
      </c>
      <c r="AU5" s="62" t="s">
        <v>154</v>
      </c>
      <c r="AV5" s="62" t="s">
        <v>155</v>
      </c>
      <c r="AW5" s="62" t="s">
        <v>156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157</v>
      </c>
      <c r="BE5" s="62" t="s">
        <v>158</v>
      </c>
      <c r="BF5" s="62" t="s">
        <v>159</v>
      </c>
      <c r="BG5" s="62" t="s">
        <v>160</v>
      </c>
      <c r="BH5" s="62" t="s">
        <v>161</v>
      </c>
      <c r="BI5" s="62" t="s">
        <v>147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162</v>
      </c>
      <c r="BP5" s="62" t="s">
        <v>143</v>
      </c>
      <c r="BQ5" s="62" t="s">
        <v>163</v>
      </c>
      <c r="BR5" s="62" t="s">
        <v>164</v>
      </c>
      <c r="BS5" s="62" t="s">
        <v>165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166</v>
      </c>
      <c r="CA5" s="62" t="s">
        <v>167</v>
      </c>
      <c r="CB5" s="62" t="s">
        <v>168</v>
      </c>
      <c r="CC5" s="62" t="s">
        <v>169</v>
      </c>
      <c r="CD5" s="62" t="s">
        <v>156</v>
      </c>
      <c r="CE5" s="62" t="s">
        <v>147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153</v>
      </c>
      <c r="CL5" s="62" t="s">
        <v>170</v>
      </c>
      <c r="CM5" s="62" t="s">
        <v>171</v>
      </c>
      <c r="CN5" s="62" t="s">
        <v>172</v>
      </c>
      <c r="CO5" s="62" t="s">
        <v>173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174</v>
      </c>
      <c r="CW5" s="62" t="s">
        <v>175</v>
      </c>
      <c r="CX5" s="62" t="s">
        <v>154</v>
      </c>
      <c r="CY5" s="62" t="s">
        <v>176</v>
      </c>
      <c r="CZ5" s="62" t="s">
        <v>156</v>
      </c>
      <c r="DA5" s="62" t="s">
        <v>147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177</v>
      </c>
      <c r="DH5" s="62" t="s">
        <v>178</v>
      </c>
      <c r="DI5" s="62" t="s">
        <v>154</v>
      </c>
      <c r="DJ5" s="62" t="s">
        <v>169</v>
      </c>
      <c r="DK5" s="62" t="s">
        <v>156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179</v>
      </c>
      <c r="DS5" s="62" t="s">
        <v>143</v>
      </c>
      <c r="DT5" s="62" t="s">
        <v>154</v>
      </c>
      <c r="DU5" s="62" t="s">
        <v>172</v>
      </c>
      <c r="DV5" s="62" t="s">
        <v>146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166</v>
      </c>
      <c r="ED5" s="62" t="s">
        <v>178</v>
      </c>
      <c r="EE5" s="62" t="s">
        <v>180</v>
      </c>
      <c r="EF5" s="62" t="s">
        <v>145</v>
      </c>
      <c r="EG5" s="62" t="s">
        <v>165</v>
      </c>
      <c r="EH5" s="62" t="s">
        <v>147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181</v>
      </c>
      <c r="EN5" s="62" t="s">
        <v>182</v>
      </c>
      <c r="EO5" s="62" t="s">
        <v>183</v>
      </c>
      <c r="EP5" s="62" t="s">
        <v>154</v>
      </c>
      <c r="EQ5" s="62" t="s">
        <v>184</v>
      </c>
      <c r="ER5" s="62" t="s">
        <v>156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</row>
    <row r="6" spans="1:154" s="67" customFormat="1">
      <c r="A6" s="48" t="s">
        <v>185</v>
      </c>
      <c r="B6" s="63">
        <f>B8</f>
        <v>2019</v>
      </c>
      <c r="C6" s="63">
        <f t="shared" ref="C6:M6" si="2">C8</f>
        <v>462012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71" t="str">
        <f>IF(H8&lt;&gt;I8,H8,"")&amp;IF(I8&lt;&gt;J8,I8,"")&amp;"　"&amp;J8</f>
        <v>鹿児島県鹿児島市　市立病院</v>
      </c>
      <c r="I6" s="172"/>
      <c r="J6" s="17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学術・研究機関出身</v>
      </c>
      <c r="P6" s="63" t="str">
        <f>P8</f>
        <v>直営</v>
      </c>
      <c r="Q6" s="64">
        <f t="shared" ref="Q6:AG6" si="3">Q8</f>
        <v>32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感 災 地</v>
      </c>
      <c r="U6" s="64">
        <f>U8</f>
        <v>602465</v>
      </c>
      <c r="V6" s="64">
        <f>V8</f>
        <v>51227</v>
      </c>
      <c r="W6" s="63" t="str">
        <f>W8</f>
        <v>非該当</v>
      </c>
      <c r="X6" s="63" t="str">
        <f t="shared" si="3"/>
        <v>７：１</v>
      </c>
      <c r="Y6" s="64">
        <f t="shared" si="3"/>
        <v>568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6</v>
      </c>
      <c r="AD6" s="64">
        <f t="shared" si="3"/>
        <v>574</v>
      </c>
      <c r="AE6" s="64">
        <f t="shared" si="3"/>
        <v>568</v>
      </c>
      <c r="AF6" s="64" t="str">
        <f t="shared" si="3"/>
        <v>-</v>
      </c>
      <c r="AG6" s="64">
        <f t="shared" si="3"/>
        <v>568</v>
      </c>
      <c r="AH6" s="65">
        <f>IF(AH8="-",NA(),AH8)</f>
        <v>89.2</v>
      </c>
      <c r="AI6" s="65">
        <f t="shared" ref="AI6:AQ6" si="4">IF(AI8="-",NA(),AI8)</f>
        <v>96</v>
      </c>
      <c r="AJ6" s="65">
        <f t="shared" si="4"/>
        <v>99</v>
      </c>
      <c r="AK6" s="65">
        <f t="shared" si="4"/>
        <v>100.9</v>
      </c>
      <c r="AL6" s="65">
        <f t="shared" si="4"/>
        <v>99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88.6</v>
      </c>
      <c r="AT6" s="65">
        <f t="shared" ref="AT6:BB6" si="5">IF(AT8="-",NA(),AT8)</f>
        <v>96.3</v>
      </c>
      <c r="AU6" s="65">
        <f t="shared" si="5"/>
        <v>98.1</v>
      </c>
      <c r="AV6" s="65">
        <f t="shared" si="5"/>
        <v>100.4</v>
      </c>
      <c r="AW6" s="65">
        <f t="shared" si="5"/>
        <v>98.8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5.6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84.5</v>
      </c>
      <c r="BP6" s="65">
        <f t="shared" ref="BP6:BX6" si="7">IF(BP8="-",NA(),BP8)</f>
        <v>88.1</v>
      </c>
      <c r="BQ6" s="65">
        <f t="shared" si="7"/>
        <v>90.5</v>
      </c>
      <c r="BR6" s="65">
        <f t="shared" si="7"/>
        <v>89.6</v>
      </c>
      <c r="BS6" s="65">
        <f t="shared" si="7"/>
        <v>89.6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66201</v>
      </c>
      <c r="CA6" s="66">
        <f t="shared" ref="CA6:CI6" si="8">IF(CA8="-",NA(),CA8)</f>
        <v>69850</v>
      </c>
      <c r="CB6" s="66">
        <f t="shared" si="8"/>
        <v>73160</v>
      </c>
      <c r="CC6" s="66">
        <f t="shared" si="8"/>
        <v>79211</v>
      </c>
      <c r="CD6" s="66">
        <f t="shared" si="8"/>
        <v>80641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18108</v>
      </c>
      <c r="CL6" s="66">
        <f t="shared" ref="CL6:CT6" si="9">IF(CL8="-",NA(),CL8)</f>
        <v>19736</v>
      </c>
      <c r="CM6" s="66">
        <f t="shared" si="9"/>
        <v>21629</v>
      </c>
      <c r="CN6" s="66">
        <f t="shared" si="9"/>
        <v>25148</v>
      </c>
      <c r="CO6" s="66">
        <f t="shared" si="9"/>
        <v>26222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51.5</v>
      </c>
      <c r="CW6" s="65">
        <f t="shared" ref="CW6:DE6" si="10">IF(CW8="-",NA(),CW8)</f>
        <v>48.9</v>
      </c>
      <c r="CX6" s="65">
        <f t="shared" si="10"/>
        <v>46.3</v>
      </c>
      <c r="CY6" s="65">
        <f t="shared" si="10"/>
        <v>42.8</v>
      </c>
      <c r="CZ6" s="65">
        <f t="shared" si="10"/>
        <v>42.7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25.6</v>
      </c>
      <c r="DH6" s="65">
        <f t="shared" ref="DH6:DP6" si="11">IF(DH8="-",NA(),DH8)</f>
        <v>25</v>
      </c>
      <c r="DI6" s="65">
        <f t="shared" si="11"/>
        <v>26.9</v>
      </c>
      <c r="DJ6" s="65">
        <f t="shared" si="11"/>
        <v>29.3</v>
      </c>
      <c r="DK6" s="65">
        <f t="shared" si="11"/>
        <v>30.1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17.2</v>
      </c>
      <c r="DS6" s="65">
        <f t="shared" ref="DS6:EA6" si="12">IF(DS8="-",NA(),DS8)</f>
        <v>22.8</v>
      </c>
      <c r="DT6" s="65">
        <f t="shared" si="12"/>
        <v>27.8</v>
      </c>
      <c r="DU6" s="65">
        <f t="shared" si="12"/>
        <v>33.4</v>
      </c>
      <c r="DV6" s="65">
        <f t="shared" si="12"/>
        <v>37.799999999999997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45.1</v>
      </c>
      <c r="ED6" s="65">
        <f t="shared" ref="ED6:EL6" si="13">IF(ED8="-",NA(),ED8)</f>
        <v>53.4</v>
      </c>
      <c r="EE6" s="65">
        <f t="shared" si="13"/>
        <v>58.8</v>
      </c>
      <c r="EF6" s="65">
        <f t="shared" si="13"/>
        <v>67.099999999999994</v>
      </c>
      <c r="EG6" s="65">
        <f t="shared" si="13"/>
        <v>71.099999999999994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46998563</v>
      </c>
      <c r="EO6" s="66">
        <f t="shared" ref="EO6:EW6" si="14">IF(EO8="-",NA(),EO8)</f>
        <v>47622167</v>
      </c>
      <c r="EP6" s="66">
        <f t="shared" si="14"/>
        <v>48652218</v>
      </c>
      <c r="EQ6" s="66">
        <f t="shared" si="14"/>
        <v>49004348</v>
      </c>
      <c r="ER6" s="66">
        <f t="shared" si="14"/>
        <v>49844967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186</v>
      </c>
      <c r="B7" s="63">
        <f t="shared" ref="B7:AG7" si="15">B8</f>
        <v>2019</v>
      </c>
      <c r="C7" s="63">
        <f t="shared" si="15"/>
        <v>462012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学術・研究機関出身</v>
      </c>
      <c r="P7" s="63" t="str">
        <f>P8</f>
        <v>直営</v>
      </c>
      <c r="Q7" s="64">
        <f t="shared" si="15"/>
        <v>32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感 災 地</v>
      </c>
      <c r="U7" s="64">
        <f>U8</f>
        <v>602465</v>
      </c>
      <c r="V7" s="64">
        <f>V8</f>
        <v>51227</v>
      </c>
      <c r="W7" s="63" t="str">
        <f>W8</f>
        <v>非該当</v>
      </c>
      <c r="X7" s="63" t="str">
        <f t="shared" si="15"/>
        <v>７：１</v>
      </c>
      <c r="Y7" s="64">
        <f t="shared" si="15"/>
        <v>568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6</v>
      </c>
      <c r="AD7" s="64">
        <f t="shared" si="15"/>
        <v>574</v>
      </c>
      <c r="AE7" s="64">
        <f t="shared" si="15"/>
        <v>568</v>
      </c>
      <c r="AF7" s="64" t="str">
        <f t="shared" si="15"/>
        <v>-</v>
      </c>
      <c r="AG7" s="64">
        <f t="shared" si="15"/>
        <v>568</v>
      </c>
      <c r="AH7" s="65">
        <f>AH8</f>
        <v>89.2</v>
      </c>
      <c r="AI7" s="65">
        <f t="shared" ref="AI7:AQ7" si="16">AI8</f>
        <v>96</v>
      </c>
      <c r="AJ7" s="65">
        <f t="shared" si="16"/>
        <v>99</v>
      </c>
      <c r="AK7" s="65">
        <f t="shared" si="16"/>
        <v>100.9</v>
      </c>
      <c r="AL7" s="65">
        <f t="shared" si="16"/>
        <v>99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88.6</v>
      </c>
      <c r="AT7" s="65">
        <f t="shared" ref="AT7:BB7" si="17">AT8</f>
        <v>96.3</v>
      </c>
      <c r="AU7" s="65">
        <f t="shared" si="17"/>
        <v>98.1</v>
      </c>
      <c r="AV7" s="65">
        <f t="shared" si="17"/>
        <v>100.4</v>
      </c>
      <c r="AW7" s="65">
        <f t="shared" si="17"/>
        <v>98.8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5.6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84.5</v>
      </c>
      <c r="BP7" s="65">
        <f t="shared" ref="BP7:BX7" si="19">BP8</f>
        <v>88.1</v>
      </c>
      <c r="BQ7" s="65">
        <f t="shared" si="19"/>
        <v>90.5</v>
      </c>
      <c r="BR7" s="65">
        <f t="shared" si="19"/>
        <v>89.6</v>
      </c>
      <c r="BS7" s="65">
        <f t="shared" si="19"/>
        <v>89.6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66201</v>
      </c>
      <c r="CA7" s="66">
        <f t="shared" ref="CA7:CI7" si="20">CA8</f>
        <v>69850</v>
      </c>
      <c r="CB7" s="66">
        <f t="shared" si="20"/>
        <v>73160</v>
      </c>
      <c r="CC7" s="66">
        <f t="shared" si="20"/>
        <v>79211</v>
      </c>
      <c r="CD7" s="66">
        <f t="shared" si="20"/>
        <v>80641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18108</v>
      </c>
      <c r="CL7" s="66">
        <f t="shared" ref="CL7:CT7" si="21">CL8</f>
        <v>19736</v>
      </c>
      <c r="CM7" s="66">
        <f t="shared" si="21"/>
        <v>21629</v>
      </c>
      <c r="CN7" s="66">
        <f t="shared" si="21"/>
        <v>25148</v>
      </c>
      <c r="CO7" s="66">
        <f t="shared" si="21"/>
        <v>26222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51.5</v>
      </c>
      <c r="CW7" s="65">
        <f t="shared" ref="CW7:DE7" si="22">CW8</f>
        <v>48.9</v>
      </c>
      <c r="CX7" s="65">
        <f t="shared" si="22"/>
        <v>46.3</v>
      </c>
      <c r="CY7" s="65">
        <f t="shared" si="22"/>
        <v>42.8</v>
      </c>
      <c r="CZ7" s="65">
        <f t="shared" si="22"/>
        <v>42.7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25.6</v>
      </c>
      <c r="DH7" s="65">
        <f t="shared" ref="DH7:DP7" si="23">DH8</f>
        <v>25</v>
      </c>
      <c r="DI7" s="65">
        <f t="shared" si="23"/>
        <v>26.9</v>
      </c>
      <c r="DJ7" s="65">
        <f t="shared" si="23"/>
        <v>29.3</v>
      </c>
      <c r="DK7" s="65">
        <f t="shared" si="23"/>
        <v>30.1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17.2</v>
      </c>
      <c r="DS7" s="65">
        <f t="shared" ref="DS7:EA7" si="24">DS8</f>
        <v>22.8</v>
      </c>
      <c r="DT7" s="65">
        <f t="shared" si="24"/>
        <v>27.8</v>
      </c>
      <c r="DU7" s="65">
        <f t="shared" si="24"/>
        <v>33.4</v>
      </c>
      <c r="DV7" s="65">
        <f t="shared" si="24"/>
        <v>37.799999999999997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45.1</v>
      </c>
      <c r="ED7" s="65">
        <f t="shared" ref="ED7:EL7" si="25">ED8</f>
        <v>53.4</v>
      </c>
      <c r="EE7" s="65">
        <f t="shared" si="25"/>
        <v>58.8</v>
      </c>
      <c r="EF7" s="65">
        <f t="shared" si="25"/>
        <v>67.099999999999994</v>
      </c>
      <c r="EG7" s="65">
        <f t="shared" si="25"/>
        <v>71.099999999999994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46998563</v>
      </c>
      <c r="EO7" s="66">
        <f t="shared" ref="EO7:EW7" si="26">EO8</f>
        <v>47622167</v>
      </c>
      <c r="EP7" s="66">
        <f t="shared" si="26"/>
        <v>48652218</v>
      </c>
      <c r="EQ7" s="66">
        <f t="shared" si="26"/>
        <v>49004348</v>
      </c>
      <c r="ER7" s="66">
        <f t="shared" si="26"/>
        <v>49844967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>
      <c r="A8" s="48"/>
      <c r="B8" s="68">
        <v>2019</v>
      </c>
      <c r="C8" s="68">
        <v>462012</v>
      </c>
      <c r="D8" s="68">
        <v>46</v>
      </c>
      <c r="E8" s="68">
        <v>6</v>
      </c>
      <c r="F8" s="68">
        <v>0</v>
      </c>
      <c r="G8" s="68">
        <v>1</v>
      </c>
      <c r="H8" s="68" t="s">
        <v>187</v>
      </c>
      <c r="I8" s="68" t="s">
        <v>188</v>
      </c>
      <c r="J8" s="68" t="s">
        <v>189</v>
      </c>
      <c r="K8" s="68" t="s">
        <v>190</v>
      </c>
      <c r="L8" s="68" t="s">
        <v>191</v>
      </c>
      <c r="M8" s="68" t="s">
        <v>192</v>
      </c>
      <c r="N8" s="68" t="s">
        <v>193</v>
      </c>
      <c r="O8" s="68" t="s">
        <v>194</v>
      </c>
      <c r="P8" s="68" t="s">
        <v>195</v>
      </c>
      <c r="Q8" s="69">
        <v>32</v>
      </c>
      <c r="R8" s="68" t="s">
        <v>196</v>
      </c>
      <c r="S8" s="68" t="s">
        <v>197</v>
      </c>
      <c r="T8" s="68" t="s">
        <v>198</v>
      </c>
      <c r="U8" s="69">
        <v>602465</v>
      </c>
      <c r="V8" s="69">
        <v>51227</v>
      </c>
      <c r="W8" s="68" t="s">
        <v>199</v>
      </c>
      <c r="X8" s="70" t="s">
        <v>200</v>
      </c>
      <c r="Y8" s="69">
        <v>568</v>
      </c>
      <c r="Z8" s="69" t="s">
        <v>38</v>
      </c>
      <c r="AA8" s="69" t="s">
        <v>38</v>
      </c>
      <c r="AB8" s="69" t="s">
        <v>38</v>
      </c>
      <c r="AC8" s="69">
        <v>6</v>
      </c>
      <c r="AD8" s="69">
        <v>574</v>
      </c>
      <c r="AE8" s="69">
        <v>568</v>
      </c>
      <c r="AF8" s="69" t="s">
        <v>38</v>
      </c>
      <c r="AG8" s="69">
        <v>568</v>
      </c>
      <c r="AH8" s="71">
        <v>89.2</v>
      </c>
      <c r="AI8" s="71">
        <v>96</v>
      </c>
      <c r="AJ8" s="71">
        <v>99</v>
      </c>
      <c r="AK8" s="71">
        <v>100.9</v>
      </c>
      <c r="AL8" s="71">
        <v>99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88.6</v>
      </c>
      <c r="AT8" s="71">
        <v>96.3</v>
      </c>
      <c r="AU8" s="71">
        <v>98.1</v>
      </c>
      <c r="AV8" s="71">
        <v>100.4</v>
      </c>
      <c r="AW8" s="71">
        <v>98.8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5.6</v>
      </c>
      <c r="BE8" s="72">
        <v>0</v>
      </c>
      <c r="BF8" s="72">
        <v>0</v>
      </c>
      <c r="BG8" s="72">
        <v>0</v>
      </c>
      <c r="BH8" s="72">
        <v>0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84.5</v>
      </c>
      <c r="BP8" s="71">
        <v>88.1</v>
      </c>
      <c r="BQ8" s="71">
        <v>90.5</v>
      </c>
      <c r="BR8" s="71">
        <v>89.6</v>
      </c>
      <c r="BS8" s="71">
        <v>89.6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66201</v>
      </c>
      <c r="CA8" s="72">
        <v>69850</v>
      </c>
      <c r="CB8" s="72">
        <v>73160</v>
      </c>
      <c r="CC8" s="72">
        <v>79211</v>
      </c>
      <c r="CD8" s="72">
        <v>80641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18108</v>
      </c>
      <c r="CL8" s="72">
        <v>19736</v>
      </c>
      <c r="CM8" s="72">
        <v>21629</v>
      </c>
      <c r="CN8" s="72">
        <v>25148</v>
      </c>
      <c r="CO8" s="72">
        <v>26222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51.5</v>
      </c>
      <c r="CW8" s="72">
        <v>48.9</v>
      </c>
      <c r="CX8" s="72">
        <v>46.3</v>
      </c>
      <c r="CY8" s="72">
        <v>42.8</v>
      </c>
      <c r="CZ8" s="72">
        <v>42.7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25.6</v>
      </c>
      <c r="DH8" s="72">
        <v>25</v>
      </c>
      <c r="DI8" s="72">
        <v>26.9</v>
      </c>
      <c r="DJ8" s="72">
        <v>29.3</v>
      </c>
      <c r="DK8" s="72">
        <v>30.1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17.2</v>
      </c>
      <c r="DS8" s="71">
        <v>22.8</v>
      </c>
      <c r="DT8" s="71">
        <v>27.8</v>
      </c>
      <c r="DU8" s="71">
        <v>33.4</v>
      </c>
      <c r="DV8" s="71">
        <v>37.799999999999997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45.1</v>
      </c>
      <c r="ED8" s="71">
        <v>53.4</v>
      </c>
      <c r="EE8" s="71">
        <v>58.8</v>
      </c>
      <c r="EF8" s="71">
        <v>67.099999999999994</v>
      </c>
      <c r="EG8" s="71">
        <v>71.099999999999994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46998563</v>
      </c>
      <c r="EO8" s="72">
        <v>47622167</v>
      </c>
      <c r="EP8" s="72">
        <v>48652218</v>
      </c>
      <c r="EQ8" s="72">
        <v>49004348</v>
      </c>
      <c r="ER8" s="72">
        <v>49844967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201</v>
      </c>
      <c r="C10" s="77" t="s">
        <v>202</v>
      </c>
      <c r="D10" s="77" t="s">
        <v>203</v>
      </c>
      <c r="E10" s="77" t="s">
        <v>204</v>
      </c>
      <c r="F10" s="77" t="s">
        <v>205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2021-02-09T07:02:35Z</cp:lastPrinted>
  <dcterms:created xsi:type="dcterms:W3CDTF">2020-12-15T03:59:06Z</dcterms:created>
  <dcterms:modified xsi:type="dcterms:W3CDTF">2021-02-18T00:04:31Z</dcterms:modified>
  <cp:category/>
</cp:coreProperties>
</file>