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W34" i="9" l="1"/>
  <c r="BW35" i="9" s="1"/>
  <c r="BW36" i="9" s="1"/>
  <c r="BW37" i="9" s="1"/>
  <c r="BW38" i="9" s="1"/>
  <c r="BW39" i="9" s="1"/>
  <c r="BW40" i="9" s="1"/>
  <c r="BW41" i="9" s="1"/>
  <c r="BE34" i="9"/>
  <c r="BE35" i="9" s="1"/>
  <c r="CO34" i="9" l="1"/>
  <c r="CO35" i="9" s="1"/>
  <c r="CO36" i="9" s="1"/>
</calcChain>
</file>

<file path=xl/sharedStrings.xml><?xml version="1.0" encoding="utf-8"?>
<sst xmlns="http://schemas.openxmlformats.org/spreadsheetml/2006/main" count="1015" uniqueCount="544">
  <si>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</si>
  <si>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</si>
  <si>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</si>
  <si>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</si>
  <si>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</si>
  <si>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</si>
  <si>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</si>
  <si>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</si>
  <si>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</si>
  <si>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</si>
  <si>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</si>
  <si>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</si>
  <si>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</si>
  <si>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</si>
  <si>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</si>
  <si>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</si>
  <si>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</si>
  <si>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</si>
  <si>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</si>
  <si>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</si>
  <si>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</si>
  <si>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</si>
  <si>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</si>
  <si>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</si>
  <si>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</si>
  <si>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</si>
  <si>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</si>
  <si>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</si>
  <si>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</si>
  <si>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</si>
  <si>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</si>
  <si>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</si>
  <si>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</si>
  <si>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</si>
  <si>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</si>
  <si>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</si>
  <si>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</si>
  <si>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</si>
  <si>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</si>
  <si>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</si>
  <si>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</si>
  <si>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</si>
  <si>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</si>
  <si>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</si>
  <si>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</si>
  <si>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</si>
  <si>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</si>
  <si>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</si>
  <si>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</si>
  <si>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</si>
  <si>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</si>
  <si>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</si>
  <si>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</si>
  <si>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</si>
  <si>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</si>
  <si>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</si>
  <si>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</si>
  <si>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</si>
  <si>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</si>
  <si>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</si>
  <si>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</si>
  <si>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</si>
  <si>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</si>
  <si>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</si>
  <si>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</si>
  <si>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</si>
  <si>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</si>
  <si>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</si>
  <si>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</si>
  <si>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</si>
  <si>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</si>
  <si>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</si>
  <si>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</si>
  <si>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</si>
  <si>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</si>
  <si>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</si>
  <si>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</si>
  <si>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</si>
  <si>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</si>
  <si>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</si>
  <si>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</si>
  <si>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</si>
  <si>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</si>
  <si>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</si>
  <si>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</si>
  <si>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</si>
  <si>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</si>
  <si>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</si>
  <si>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</si>
  <si>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</si>
  <si>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</si>
  <si>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</si>
  <si>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</si>
  <si>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</si>
  <si>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</si>
  <si>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</si>
  <si>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</si>
  <si>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</si>
  <si>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</si>
  <si>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</si>
  <si>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</si>
  <si>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</si>
  <si>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</si>
  <si>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</si>
  <si>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</si>
  <si>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</si>
  <si>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</si>
  <si>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</si>
  <si>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</si>
  <si>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</si>
  <si>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</si>
  <si>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</si>
  <si>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</si>
  <si>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</si>
  <si>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</si>
  <si>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</si>
  <si>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</si>
  <si>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</si>
  <si>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</si>
  <si>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</si>
  <si>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</si>
  <si>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</si>
  <si>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</si>
  <si>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</si>
  <si>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</si>
  <si>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</si>
  <si>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</si>
  <si>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</si>
  <si>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</si>
  <si>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</si>
  <si>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</si>
  <si>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</si>
  <si>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</si>
  <si>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</si>
  <si>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</si>
  <si>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</si>
  <si>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</si>
  <si>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</si>
  <si>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</si>
  <si>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</si>
  <si>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</si>
  <si>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</si>
  <si>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</si>
  <si>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</si>
  <si>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</si>
  <si>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</si>
  <si>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</si>
  <si>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</si>
  <si>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</si>
  <si>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</si>
  <si>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</si>
  <si>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</si>
  <si>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</si>
  <si>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</si>
  <si>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</si>
  <si>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</si>
  <si>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</si>
  <si>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</si>
  <si>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</si>
  <si>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</si>
  <si>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</si>
  <si>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</si>
  <si>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</si>
  <si>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</si>
  <si>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</si>
  <si>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</si>
  <si>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</si>
  <si>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</si>
  <si>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</si>
  <si>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</si>
  <si>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</si>
  <si>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</si>
  <si>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</si>
  <si>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</si>
  <si>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</si>
  <si>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</si>
  <si>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</si>
  <si>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</si>
  <si>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</si>
  <si>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</si>
  <si>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</si>
  <si>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</si>
  <si>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</si>
  <si>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</si>
  <si>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</si>
  <si>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</si>
  <si>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</si>
  <si>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</si>
  <si>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</si>
  <si>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</si>
  <si>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</si>
  <si>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</si>
  <si>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</si>
  <si>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鹿児島県中種子町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</si>
  <si>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</si>
  <si>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</si>
  <si>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</si>
  <si>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</si>
  <si>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</si>
  <si>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</si>
  <si>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</si>
  <si>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</si>
  <si>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</si>
  <si>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</si>
  <si>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</si>
  <si>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</si>
  <si>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</si>
  <si>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</si>
  <si>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</si>
  <si>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</si>
  <si>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</si>
  <si>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</si>
  <si>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</si>
  <si>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</si>
  <si>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</si>
  <si>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</si>
  <si>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</si>
  <si>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</si>
  <si>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</si>
  <si>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</si>
  <si>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</si>
  <si>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</si>
  <si>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</si>
  <si>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</si>
  <si>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</si>
  <si>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</si>
  <si>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</si>
  <si>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</si>
  <si>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</si>
  <si>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</si>
  <si>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</si>
  <si>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</si>
  <si>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</si>
  <si>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</si>
  <si>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</si>
  <si>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</si>
  <si>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</si>
  <si>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</si>
  <si>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</si>
  <si>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</si>
  <si>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</si>
  <si>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</si>
  <si>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</si>
  <si>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</si>
  <si>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</si>
  <si>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</si>
  <si>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</si>
  <si>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</si>
  <si>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</si>
  <si>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</si>
  <si>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</si>
  <si>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</si>
  <si>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</si>
  <si>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</si>
  <si>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</si>
  <si>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</si>
  <si>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</si>
  <si>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</si>
  <si>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</si>
  <si>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</si>
  <si>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</si>
  <si>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</si>
  <si>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</si>
  <si>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</si>
  <si>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</si>
  <si>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</si>
  <si>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</si>
  <si>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</si>
  <si>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</si>
  <si>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</si>
  <si>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</si>
  <si>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</si>
  <si>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</si>
  <si>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</si>
  <si>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</si>
  <si>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</si>
  <si>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</si>
  <si>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</si>
  <si>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</si>
  <si>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</si>
  <si>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</si>
  <si>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</si>
  <si>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</si>
  <si>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</si>
  <si>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</si>
  <si>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</si>
  <si>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</si>
  <si>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</si>
  <si>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</si>
  <si>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</si>
  <si>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</si>
  <si>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</si>
  <si>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</si>
  <si>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</si>
  <si>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</si>
  <si>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</si>
  <si>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</si>
  <si>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</si>
  <si>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</si>
  <si>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</si>
  <si>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</si>
  <si>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</si>
  <si>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</si>
  <si>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</si>
  <si>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</si>
  <si>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</si>
  <si>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</si>
  <si>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</si>
  <si>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</si>
  <si>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</si>
  <si>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</si>
  <si>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</si>
  <si>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</si>
  <si>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</si>
  <si>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</si>
  <si>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</si>
  <si>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その他</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</si>
  <si>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</si>
  <si>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</si>
  <si>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</si>
  <si>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</si>
  <si>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</si>
  <si>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</si>
  <si>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</si>
  <si>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</si>
  <si>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</si>
  <si>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</si>
  <si>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</si>
  <si>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</si>
  <si>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</si>
  <si>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</si>
  <si>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</si>
  <si>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</si>
  <si>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</si>
  <si>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</si>
  <si>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</si>
  <si>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</si>
  <si>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</si>
  <si>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</si>
  <si>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</si>
  <si>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</si>
  <si>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</si>
  <si>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</si>
  <si>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鹿児島県中種子町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</si>
  <si>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</si>
  <si>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</si>
  <si>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</si>
  <si>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</si>
  <si>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</si>
  <si>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</si>
  <si>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</si>
  <si>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</si>
  <si>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</si>
  <si>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</si>
  <si>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</si>
  <si>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</si>
  <si>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</si>
  <si>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</si>
  <si>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</si>
  <si>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</si>
  <si>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</si>
  <si>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</si>
  <si>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</si>
  <si>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</si>
  <si>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</si>
  <si>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</si>
  <si>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</si>
  <si>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</si>
  <si>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</si>
  <si>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</si>
  <si>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</si>
  <si>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</si>
  <si>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</si>
  <si>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</si>
  <si>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</si>
  <si>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</si>
  <si>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</si>
  <si>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</si>
  <si>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</si>
  <si>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</si>
  <si>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t>
    <phoneticPr fontId="5"/>
  </si>
  <si>
    <t>法適用企業</t>
    <phoneticPr fontId="5"/>
  </si>
  <si>
    <t>簡易水道事業特別会計</t>
    <phoneticPr fontId="5"/>
  </si>
  <si>
    <t>法非適用企業</t>
    <phoneticPr fontId="5"/>
  </si>
  <si>
    <t>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</si>
  <si>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</si>
  <si>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</si>
  <si>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</si>
  <si>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</si>
  <si>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</si>
  <si>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</si>
  <si>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</si>
  <si>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</si>
  <si>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</si>
  <si>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</si>
  <si>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</si>
  <si>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</si>
  <si>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</si>
  <si>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</si>
  <si>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</si>
  <si>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</si>
  <si>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</si>
  <si>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</si>
  <si>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</si>
  <si>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</si>
  <si>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</si>
  <si>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</si>
  <si>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</si>
  <si>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</si>
  <si>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</si>
  <si>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</si>
  <si>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</si>
  <si>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</si>
  <si>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</si>
  <si>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</si>
  <si>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</si>
  <si>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</si>
  <si>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</si>
  <si>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</si>
  <si>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</si>
  <si>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</si>
  <si>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</si>
  <si>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</si>
  <si>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</si>
  <si>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</si>
  <si>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</si>
  <si>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</si>
  <si>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</si>
  <si>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</si>
  <si>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</si>
  <si>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</si>
  <si>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</si>
  <si>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</si>
  <si>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</si>
  <si>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</si>
  <si>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</si>
  <si>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</si>
  <si>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と畜場特別会計</t>
    <phoneticPr fontId="5"/>
  </si>
  <si>
    <t>(Ｆ)</t>
    <phoneticPr fontId="5"/>
  </si>
  <si>
    <t>水道事業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</si>
  <si>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</si>
  <si>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</si>
  <si>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</si>
  <si>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</si>
  <si>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</si>
  <si>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</si>
  <si>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</si>
  <si>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</si>
  <si>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</si>
  <si>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</si>
  <si>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</si>
  <si>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</si>
  <si>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</si>
  <si>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</si>
  <si>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</si>
  <si>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</si>
  <si>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</si>
  <si>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</si>
  <si>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</si>
  <si>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</si>
  <si>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</si>
  <si>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</si>
  <si>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</si>
  <si>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</si>
  <si>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</si>
  <si>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</si>
  <si>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</si>
  <si>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</si>
  <si>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</si>
  <si>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</si>
  <si>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</si>
  <si>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</si>
  <si>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</si>
  <si>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</si>
  <si>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</si>
  <si>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</si>
  <si>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</si>
  <si>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</si>
  <si>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</si>
  <si>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</si>
  <si>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</si>
  <si>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</si>
  <si>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</si>
  <si>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</si>
  <si>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</si>
  <si>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</si>
  <si>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</si>
  <si>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</si>
  <si>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</si>
  <si>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</si>
  <si>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</si>
  <si>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</si>
  <si>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</si>
  <si>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</si>
  <si>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</si>
  <si>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</si>
  <si>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</si>
  <si>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</si>
  <si>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</si>
  <si>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</si>
  <si>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</si>
  <si>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</si>
  <si>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</si>
  <si>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</si>
  <si>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</si>
  <si>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</si>
  <si>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</si>
  <si>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</si>
  <si>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</si>
  <si>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</si>
  <si>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</si>
  <si>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</si>
  <si>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</si>
  <si>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</si>
  <si>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</si>
  <si>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</si>
  <si>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</si>
  <si>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</si>
  <si>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</si>
  <si>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0.20</t>
  </si>
  <si>
    <t>▲ 0.03</t>
  </si>
  <si>
    <t>水道事業</t>
  </si>
  <si>
    <t>一般会計</t>
  </si>
  <si>
    <t>国民健康保険事業勘定特別会計</t>
  </si>
  <si>
    <t>介護保険事業勘定特別会計</t>
  </si>
  <si>
    <t>簡易水道事業特別会計</t>
  </si>
  <si>
    <t>後期高齢者医療特別会計</t>
  </si>
  <si>
    <t>と畜場特別会計</t>
  </si>
  <si>
    <t>その他会計（赤字）</t>
  </si>
  <si>
    <t>その他会計（黒字）</t>
  </si>
  <si>
    <t>-</t>
    <phoneticPr fontId="2"/>
  </si>
  <si>
    <t>-</t>
    <phoneticPr fontId="2"/>
  </si>
  <si>
    <t>-</t>
    <phoneticPr fontId="2"/>
  </si>
  <si>
    <t>種子島農業公社</t>
    <rPh sb="0" eb="3">
      <t>タネガシマ</t>
    </rPh>
    <rPh sb="3" eb="5">
      <t>ノウギョウ</t>
    </rPh>
    <rPh sb="5" eb="7">
      <t>コウシャ</t>
    </rPh>
    <phoneticPr fontId="2"/>
  </si>
  <si>
    <t>種子島空港ターミナルビル</t>
    <rPh sb="0" eb="3">
      <t>タネガシマ</t>
    </rPh>
    <rPh sb="3" eb="5">
      <t>クウコウ</t>
    </rPh>
    <phoneticPr fontId="2"/>
  </si>
  <si>
    <t>－</t>
    <phoneticPr fontId="2"/>
  </si>
  <si>
    <t>中南衛生管理組合</t>
    <rPh sb="0" eb="8">
      <t>チュウナン</t>
    </rPh>
    <phoneticPr fontId="2"/>
  </si>
  <si>
    <t>熊毛地区消防組合</t>
    <rPh sb="0" eb="2">
      <t>クマゲ</t>
    </rPh>
    <rPh sb="2" eb="4">
      <t>チク</t>
    </rPh>
    <rPh sb="4" eb="6">
      <t>ショウボウ</t>
    </rPh>
    <rPh sb="6" eb="8">
      <t>クミアイ</t>
    </rPh>
    <phoneticPr fontId="2"/>
  </si>
  <si>
    <t>種子島地区広域事務組合</t>
    <rPh sb="0" eb="3">
      <t>タネガシマ</t>
    </rPh>
    <rPh sb="3" eb="5">
      <t>チク</t>
    </rPh>
    <rPh sb="5" eb="7">
      <t>コウイキ</t>
    </rPh>
    <rPh sb="7" eb="9">
      <t>ジム</t>
    </rPh>
    <rPh sb="9" eb="11">
      <t>クミアイ</t>
    </rPh>
    <phoneticPr fontId="2"/>
  </si>
  <si>
    <t>公立種子島病院組合</t>
    <rPh sb="0" eb="2">
      <t>コウリツ</t>
    </rPh>
    <rPh sb="2" eb="5">
      <t>タネガシマ</t>
    </rPh>
    <rPh sb="5" eb="7">
      <t>ビョウイン</t>
    </rPh>
    <rPh sb="7" eb="9">
      <t>クミアイ</t>
    </rPh>
    <phoneticPr fontId="2"/>
  </si>
  <si>
    <t>鹿児島県市町村総合事務組合</t>
    <rPh sb="0" eb="3">
      <t>カゴシマ</t>
    </rPh>
    <rPh sb="3" eb="4">
      <t>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</si>
  <si>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</si>
  <si>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</si>
  <si>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種子島産婦人科医院組合</t>
    <rPh sb="0" eb="3">
      <t>タネガシマ</t>
    </rPh>
    <rPh sb="3" eb="7">
      <t>サンフジンカ</t>
    </rPh>
    <rPh sb="7" eb="9">
      <t>イイン</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</si>
</sst>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93663</c:v>
                </c:pt>
                <c:pt idx="1">
                  <c:v>81790</c:v>
                </c:pt>
                <c:pt idx="2">
                  <c:v>117134</c:v>
                </c:pt>
                <c:pt idx="3">
                  <c:v>127880</c:v>
                </c:pt>
                <c:pt idx="4">
                  <c:v>144698</c:v>
                </c:pt>
              </c:numCache>
            </c:numRef>
          </c:val>
          <c:smooth val="0"/>
        </c:ser>
        <c:dLbls>
          <c:showLegendKey val="0"/>
          <c:showVal val="0"/>
          <c:showCatName val="0"/>
          <c:showSerName val="0"/>
          <c:showPercent val="0"/>
          <c:showBubbleSize val="0"/>
        </c:dLbls>
        <c:marker val="1"/>
        <c:smooth val="0"/>
        <c:axId val="173745280"/>
        <c:axId val="173747200"/>
      </c:lineChart>
      <c:catAx>
        <c:axId val="173745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47200"/>
        <c:crosses val="autoZero"/>
        <c:auto val="1"/>
        <c:lblAlgn val="ctr"/>
        <c:lblOffset val="100"/>
        <c:tickLblSkip val="1"/>
        <c:tickMarkSkip val="1"/>
        <c:noMultiLvlLbl val="0"/>
      </c:catAx>
      <c:valAx>
        <c:axId val="1737472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4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1.59</c:v>
                </c:pt>
                <c:pt idx="1">
                  <c:v>1.86</c:v>
                </c:pt>
                <c:pt idx="2">
                  <c:v>1.67</c:v>
                </c:pt>
                <c:pt idx="3">
                  <c:v>1.78</c:v>
                </c:pt>
                <c:pt idx="4">
                  <c:v>1.76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11.6</c:v>
                </c:pt>
                <c:pt idx="1">
                  <c:v>12.81</c:v>
                </c:pt>
                <c:pt idx="2">
                  <c:v>14.18</c:v>
                </c:pt>
                <c:pt idx="3">
                  <c:v>15.1</c:v>
                </c:pt>
                <c:pt idx="4">
                  <c:v>16.45</c:v>
                </c:pt>
              </c:numCache>
            </c:numRef>
          </c:val>
        </c:ser>
        <c:dLbls>
          <c:showLegendKey val="0"/>
          <c:showVal val="0"/>
          <c:showCatName val="0"/>
          <c:showSerName val="0"/>
          <c:showPercent val="0"/>
          <c:showBubbleSize val="0"/>
        </c:dLbls>
        <c:gapWidth val="250"/>
        <c:overlap val="100"/>
        <c:axId val="174803200"/>
        <c:axId val="174805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0.06</c:v>
                </c:pt>
                <c:pt idx="1">
                  <c:v>0.23</c:v>
                </c:pt>
                <c:pt idx="2">
                  <c:v>-0.2</c:v>
                </c:pt>
                <c:pt idx="3">
                  <c:v>0.12</c:v>
                </c:pt>
                <c:pt idx="4">
                  <c:v>-0.03</c:v>
                </c:pt>
              </c:numCache>
            </c:numRef>
          </c:val>
          <c:smooth val="0"/>
        </c:ser>
        <c:dLbls>
          <c:showLegendKey val="0"/>
          <c:showVal val="0"/>
          <c:showCatName val="0"/>
          <c:showSerName val="0"/>
          <c:showPercent val="0"/>
          <c:showBubbleSize val="0"/>
        </c:dLbls>
        <c:marker val="1"/>
        <c:smooth val="0"/>
        <c:axId val="174803200"/>
        <c:axId val="174805376"/>
      </c:lineChart>
      <c:catAx>
        <c:axId val="17480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805376"/>
        <c:crosses val="autoZero"/>
        <c:auto val="1"/>
        <c:lblAlgn val="ctr"/>
        <c:lblOffset val="100"/>
        <c:tickLblSkip val="1"/>
        <c:tickMarkSkip val="1"/>
        <c:noMultiLvlLbl val="0"/>
      </c:catAx>
      <c:valAx>
        <c:axId val="17480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0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0.04</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7.0000000000000007E-2</c:v>
                </c:pt>
                <c:pt idx="4">
                  <c:v>#N/A</c:v>
                </c:pt>
                <c:pt idx="5">
                  <c:v>0.04</c:v>
                </c:pt>
                <c:pt idx="6">
                  <c:v>#N/A</c:v>
                </c:pt>
                <c:pt idx="7">
                  <c:v>0.04</c:v>
                </c:pt>
                <c:pt idx="8">
                  <c:v>#N/A</c:v>
                </c:pt>
                <c:pt idx="9">
                  <c:v>0.05</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0.06</c:v>
                </c:pt>
                <c:pt idx="4">
                  <c:v>#N/A</c:v>
                </c:pt>
                <c:pt idx="5">
                  <c:v>7.0000000000000007E-2</c:v>
                </c:pt>
                <c:pt idx="6">
                  <c:v>#N/A</c:v>
                </c:pt>
                <c:pt idx="7">
                  <c:v>0.03</c:v>
                </c:pt>
                <c:pt idx="8">
                  <c:v>#N/A</c:v>
                </c:pt>
                <c:pt idx="9">
                  <c:v>0.06</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0.33</c:v>
                </c:pt>
                <c:pt idx="2">
                  <c:v>#N/A</c:v>
                </c:pt>
                <c:pt idx="3">
                  <c:v>0.42</c:v>
                </c:pt>
                <c:pt idx="4">
                  <c:v>#N/A</c:v>
                </c:pt>
                <c:pt idx="5">
                  <c:v>0.6</c:v>
                </c:pt>
                <c:pt idx="6">
                  <c:v>#N/A</c:v>
                </c:pt>
                <c:pt idx="7">
                  <c:v>0.5</c:v>
                </c:pt>
                <c:pt idx="8">
                  <c:v>#N/A</c:v>
                </c:pt>
                <c:pt idx="9">
                  <c:v>0.55000000000000004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1.59</c:v>
                </c:pt>
                <c:pt idx="2">
                  <c:v>#N/A</c:v>
                </c:pt>
                <c:pt idx="3">
                  <c:v>1.86</c:v>
                </c:pt>
                <c:pt idx="4">
                  <c:v>#N/A</c:v>
                </c:pt>
                <c:pt idx="5">
                  <c:v>1.67</c:v>
                </c:pt>
                <c:pt idx="6">
                  <c:v>#N/A</c:v>
                </c:pt>
                <c:pt idx="7">
                  <c:v>1.77</c:v>
                </c:pt>
                <c:pt idx="8">
                  <c:v>#N/A</c:v>
                </c:pt>
                <c:pt idx="9">
                  <c:v>1.76</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3.06</c:v>
                </c:pt>
                <c:pt idx="2">
                  <c:v>#N/A</c:v>
                </c:pt>
                <c:pt idx="3">
                  <c:v>3.72</c:v>
                </c:pt>
                <c:pt idx="4">
                  <c:v>#N/A</c:v>
                </c:pt>
                <c:pt idx="5">
                  <c:v>3.94</c:v>
                </c:pt>
                <c:pt idx="6">
                  <c:v>#N/A</c:v>
                </c:pt>
                <c:pt idx="7">
                  <c:v>3.98</c:v>
                </c:pt>
                <c:pt idx="8">
                  <c:v>#N/A</c:v>
                </c:pt>
                <c:pt idx="9">
                  <c:v>2.5499999999999998</c:v>
                </c:pt>
              </c:numCache>
            </c:numRef>
          </c:val>
        </c:ser>
        <c:dLbls>
          <c:showLegendKey val="0"/>
          <c:showVal val="0"/>
          <c:showCatName val="0"/>
          <c:showSerName val="0"/>
          <c:showPercent val="0"/>
          <c:showBubbleSize val="0"/>
        </c:dLbls>
        <c:gapWidth val="150"/>
        <c:overlap val="100"/>
        <c:axId val="175010944"/>
        <c:axId val="175012480"/>
      </c:barChart>
      <c:catAx>
        <c:axId val="1750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012480"/>
        <c:crosses val="autoZero"/>
        <c:auto val="1"/>
        <c:lblAlgn val="ctr"/>
        <c:lblOffset val="100"/>
        <c:tickLblSkip val="1"/>
        <c:tickMarkSkip val="1"/>
        <c:noMultiLvlLbl val="0"/>
      </c:catAx>
      <c:valAx>
        <c:axId val="17501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1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795</c:v>
                </c:pt>
                <c:pt idx="5">
                  <c:v>767</c:v>
                </c:pt>
                <c:pt idx="8">
                  <c:v>746</c:v>
                </c:pt>
                <c:pt idx="11">
                  <c:v>725</c:v>
                </c:pt>
                <c:pt idx="14">
                  <c:v>731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79</c:v>
                </c:pt>
                <c:pt idx="3">
                  <c:v>123</c:v>
                </c:pt>
                <c:pt idx="6">
                  <c:v>91</c:v>
                </c:pt>
                <c:pt idx="9">
                  <c:v>90</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c:v>
                </c:pt>
                <c:pt idx="3">
                  <c:v>39</c:v>
                </c:pt>
                <c:pt idx="6">
                  <c:v>45</c:v>
                </c:pt>
                <c:pt idx="9">
                  <c:v>36</c:v>
                </c:pt>
                <c:pt idx="12">
                  <c:v>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1013</c:v>
                </c:pt>
                <c:pt idx="3">
                  <c:v>939</c:v>
                </c:pt>
                <c:pt idx="6">
                  <c:v>910</c:v>
                </c:pt>
                <c:pt idx="9">
                  <c:v>860</c:v>
                </c:pt>
                <c:pt idx="12">
                  <c:v>849</c:v>
                </c:pt>
              </c:numCache>
            </c:numRef>
          </c:val>
        </c:ser>
        <c:dLbls>
          <c:showLegendKey val="0"/>
          <c:showVal val="0"/>
          <c:showCatName val="0"/>
          <c:showSerName val="0"/>
          <c:showPercent val="0"/>
          <c:showBubbleSize val="0"/>
        </c:dLbls>
        <c:gapWidth val="100"/>
        <c:overlap val="100"/>
        <c:axId val="175174016"/>
        <c:axId val="17517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327</c:v>
                </c:pt>
                <c:pt idx="2">
                  <c:v>#N/A</c:v>
                </c:pt>
                <c:pt idx="3">
                  <c:v>#N/A</c:v>
                </c:pt>
                <c:pt idx="4">
                  <c:v>334</c:v>
                </c:pt>
                <c:pt idx="5">
                  <c:v>#N/A</c:v>
                </c:pt>
                <c:pt idx="6">
                  <c:v>#N/A</c:v>
                </c:pt>
                <c:pt idx="7">
                  <c:v>300</c:v>
                </c:pt>
                <c:pt idx="8">
                  <c:v>#N/A</c:v>
                </c:pt>
                <c:pt idx="9">
                  <c:v>#N/A</c:v>
                </c:pt>
                <c:pt idx="10">
                  <c:v>261</c:v>
                </c:pt>
                <c:pt idx="11">
                  <c:v>#N/A</c:v>
                </c:pt>
                <c:pt idx="12">
                  <c:v>#N/A</c:v>
                </c:pt>
                <c:pt idx="13">
                  <c:v>266</c:v>
                </c:pt>
                <c:pt idx="14">
                  <c:v>#N/A</c:v>
                </c:pt>
              </c:numCache>
            </c:numRef>
          </c:val>
          <c:smooth val="0"/>
        </c:ser>
        <c:dLbls>
          <c:showLegendKey val="0"/>
          <c:showVal val="0"/>
          <c:showCatName val="0"/>
          <c:showSerName val="0"/>
          <c:showPercent val="0"/>
          <c:showBubbleSize val="0"/>
        </c:dLbls>
        <c:marker val="1"/>
        <c:smooth val="0"/>
        <c:axId val="175174016"/>
        <c:axId val="175175936"/>
      </c:lineChart>
      <c:catAx>
        <c:axId val="1751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175936"/>
        <c:crosses val="autoZero"/>
        <c:auto val="1"/>
        <c:lblAlgn val="ctr"/>
        <c:lblOffset val="100"/>
        <c:tickLblSkip val="1"/>
        <c:tickMarkSkip val="1"/>
        <c:noMultiLvlLbl val="0"/>
      </c:catAx>
      <c:valAx>
        <c:axId val="17517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17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5692</c:v>
                </c:pt>
                <c:pt idx="5">
                  <c:v>5681</c:v>
                </c:pt>
                <c:pt idx="8">
                  <c:v>5766</c:v>
                </c:pt>
                <c:pt idx="11">
                  <c:v>5811</c:v>
                </c:pt>
                <c:pt idx="14">
                  <c:v>5870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240</c:v>
                </c:pt>
                <c:pt idx="5">
                  <c:v>213</c:v>
                </c:pt>
                <c:pt idx="8">
                  <c:v>189</c:v>
                </c:pt>
                <c:pt idx="11">
                  <c:v>160</c:v>
                </c:pt>
                <c:pt idx="14">
                  <c:v>181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2748</c:v>
                </c:pt>
                <c:pt idx="5">
                  <c:v>3052</c:v>
                </c:pt>
                <c:pt idx="8">
                  <c:v>3322</c:v>
                </c:pt>
                <c:pt idx="11">
                  <c:v>3599</c:v>
                </c:pt>
                <c:pt idx="14">
                  <c:v>3492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c:v>
                </c:pt>
                <c:pt idx="3">
                  <c:v>6</c:v>
                </c:pt>
                <c:pt idx="6">
                  <c:v>6</c:v>
                </c:pt>
                <c:pt idx="9">
                  <c:v>4</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1530</c:v>
                </c:pt>
                <c:pt idx="3">
                  <c:v>1473</c:v>
                </c:pt>
                <c:pt idx="6">
                  <c:v>1445</c:v>
                </c:pt>
                <c:pt idx="9">
                  <c:v>1330</c:v>
                </c:pt>
                <c:pt idx="12">
                  <c:v>1275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954</c:v>
                </c:pt>
                <c:pt idx="3">
                  <c:v>1858</c:v>
                </c:pt>
                <c:pt idx="6">
                  <c:v>1796</c:v>
                </c:pt>
                <c:pt idx="9">
                  <c:v>1699</c:v>
                </c:pt>
                <c:pt idx="12">
                  <c:v>1601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278</c:v>
                </c:pt>
                <c:pt idx="3">
                  <c:v>249</c:v>
                </c:pt>
                <c:pt idx="6">
                  <c:v>387</c:v>
                </c:pt>
                <c:pt idx="9">
                  <c:v>454</c:v>
                </c:pt>
                <c:pt idx="12">
                  <c:v>625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6870</c:v>
                </c:pt>
                <c:pt idx="3">
                  <c:v>6700</c:v>
                </c:pt>
                <c:pt idx="6">
                  <c:v>6740</c:v>
                </c:pt>
                <c:pt idx="9">
                  <c:v>6794</c:v>
                </c:pt>
                <c:pt idx="12">
                  <c:v>6887</c:v>
                </c:pt>
              </c:numCache>
            </c:numRef>
          </c:val>
        </c:ser>
        <c:dLbls>
          <c:showLegendKey val="0"/>
          <c:showVal val="0"/>
          <c:showCatName val="0"/>
          <c:showSerName val="0"/>
          <c:showPercent val="0"/>
          <c:showBubbleSize val="0"/>
        </c:dLbls>
        <c:gapWidth val="100"/>
        <c:overlap val="100"/>
        <c:axId val="175659648"/>
        <c:axId val="17568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964</c:v>
                </c:pt>
                <c:pt idx="2">
                  <c:v>#N/A</c:v>
                </c:pt>
                <c:pt idx="3">
                  <c:v>#N/A</c:v>
                </c:pt>
                <c:pt idx="4">
                  <c:v>1341</c:v>
                </c:pt>
                <c:pt idx="5">
                  <c:v>#N/A</c:v>
                </c:pt>
                <c:pt idx="6">
                  <c:v>#N/A</c:v>
                </c:pt>
                <c:pt idx="7">
                  <c:v>1097</c:v>
                </c:pt>
                <c:pt idx="8">
                  <c:v>#N/A</c:v>
                </c:pt>
                <c:pt idx="9">
                  <c:v>#N/A</c:v>
                </c:pt>
                <c:pt idx="10">
                  <c:v>711</c:v>
                </c:pt>
                <c:pt idx="11">
                  <c:v>#N/A</c:v>
                </c:pt>
                <c:pt idx="12">
                  <c:v>#N/A</c:v>
                </c:pt>
                <c:pt idx="13">
                  <c:v>849</c:v>
                </c:pt>
                <c:pt idx="14">
                  <c:v>#N/A</c:v>
                </c:pt>
              </c:numCache>
            </c:numRef>
          </c:val>
          <c:smooth val="0"/>
        </c:ser>
        <c:dLbls>
          <c:showLegendKey val="0"/>
          <c:showVal val="0"/>
          <c:showCatName val="0"/>
          <c:showSerName val="0"/>
          <c:showPercent val="0"/>
          <c:showBubbleSize val="0"/>
        </c:dLbls>
        <c:marker val="1"/>
        <c:smooth val="0"/>
        <c:axId val="175659648"/>
        <c:axId val="175686400"/>
      </c:lineChart>
      <c:catAx>
        <c:axId val="1756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686400"/>
        <c:crosses val="autoZero"/>
        <c:auto val="1"/>
        <c:lblAlgn val="ctr"/>
        <c:lblOffset val="100"/>
        <c:tickLblSkip val="1"/>
        <c:tickMarkSkip val="1"/>
        <c:noMultiLvlLbl val="0"/>
      </c:catAx>
      <c:valAx>
        <c:axId val="17568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5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8,502
8,488
137.82
6,545,355
6,450,695
66,005
3,750,048
6,887,174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外海離島にあって，人口減少や高い高齢化率（平成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年度末</a:t>
          </a:r>
          <a:r>
            <a:rPr kumimoji="1" lang="en-US" altLang="ja-JP" sz="1100" baseline="0">
              <a:solidFill>
                <a:schemeClr val="dk1"/>
              </a:solidFill>
              <a:effectLst/>
              <a:latin typeface="+mn-lt"/>
              <a:ea typeface="+mn-ea"/>
              <a:cs typeface="+mn-cs"/>
            </a:rPr>
            <a:t>35.6%</a:t>
          </a:r>
          <a:r>
            <a:rPr kumimoji="1" lang="ja-JP" altLang="ja-JP" sz="1100" baseline="0">
              <a:solidFill>
                <a:schemeClr val="dk1"/>
              </a:solidFill>
              <a:effectLst/>
              <a:latin typeface="+mn-lt"/>
              <a:ea typeface="+mn-ea"/>
              <a:cs typeface="+mn-cs"/>
            </a:rPr>
            <a:t>）に加え小規模農家による農業を基盤とする産業構造にあることなどから，財政基盤が弱く，</a:t>
          </a:r>
          <a:r>
            <a:rPr kumimoji="1" lang="en-US" altLang="ja-JP" sz="1100" baseline="0">
              <a:solidFill>
                <a:schemeClr val="dk1"/>
              </a:solidFill>
              <a:effectLst/>
              <a:latin typeface="+mn-lt"/>
              <a:ea typeface="+mn-ea"/>
              <a:cs typeface="+mn-cs"/>
            </a:rPr>
            <a:t>0.21</a:t>
          </a:r>
          <a:r>
            <a:rPr kumimoji="1" lang="ja-JP" altLang="ja-JP" sz="1100" baseline="0">
              <a:solidFill>
                <a:schemeClr val="dk1"/>
              </a:solidFill>
              <a:effectLst/>
              <a:latin typeface="+mn-lt"/>
              <a:ea typeface="+mn-ea"/>
              <a:cs typeface="+mn-cs"/>
            </a:rPr>
            <a:t>と類似団体平均を下回っている。</a:t>
          </a:r>
          <a:endParaRPr lang="ja-JP" altLang="ja-JP" sz="1400">
            <a:effectLst/>
          </a:endParaRPr>
        </a:p>
        <a:p>
          <a:r>
            <a:rPr kumimoji="1" lang="ja-JP" altLang="ja-JP" sz="1100" baseline="0">
              <a:solidFill>
                <a:schemeClr val="dk1"/>
              </a:solidFill>
              <a:effectLst/>
              <a:latin typeface="+mn-lt"/>
              <a:ea typeface="+mn-ea"/>
              <a:cs typeface="+mn-cs"/>
            </a:rPr>
            <a:t>　行政改革大綱に基づき職員数，人件費の抑制，単独補助金見直し等，歳出の見直しとともに，税収の徴収率向上を中心とする歳入確保に努める。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6" name="直線コネクタ 65"/>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69" name="直線コネクタ 68"/>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2" name="直線コネクタ 71"/>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135467</xdr:rowOff>
    </xdr:to>
    <xdr:cxnSp macro="">
      <xdr:nvCxnSpPr>
        <xdr:cNvPr id="75" name="直線コネクタ 74"/>
        <xdr:cNvCxnSpPr/>
      </xdr:nvCxnSpPr>
      <xdr:spPr>
        <a:xfrm>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5" name="円/楕円 84"/>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6"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7" name="円/楕円 86"/>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8" name="テキスト ボックス 87"/>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89" name="円/楕円 88"/>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0" name="テキスト ボックス 89"/>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1" name="円/楕円 90"/>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2" name="テキスト ボックス 91"/>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3" name="円/楕円 92"/>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4" name="テキスト ボックス 93"/>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経常収支比率の中で</a:t>
          </a:r>
          <a:r>
            <a:rPr kumimoji="1" lang="ja-JP" altLang="ja-JP" sz="1100">
              <a:solidFill>
                <a:schemeClr val="dk1"/>
              </a:solidFill>
              <a:effectLst/>
              <a:latin typeface="+mn-lt"/>
              <a:ea typeface="+mn-ea"/>
              <a:cs typeface="+mn-cs"/>
            </a:rPr>
            <a:t>人件費が</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義務的経費に係る構成比率が</a:t>
          </a:r>
          <a:r>
            <a:rPr kumimoji="1" lang="ja-JP" altLang="ja-JP" sz="1100">
              <a:solidFill>
                <a:schemeClr val="dk1"/>
              </a:solidFill>
              <a:effectLst/>
              <a:latin typeface="+mn-lt"/>
              <a:ea typeface="+mn-ea"/>
              <a:cs typeface="+mn-cs"/>
            </a:rPr>
            <a:t>高く，類似団体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平均を上回っている。</a:t>
          </a:r>
          <a:endParaRPr lang="ja-JP" altLang="ja-JP" sz="1400">
            <a:effectLst/>
          </a:endParaRPr>
        </a:p>
        <a:p>
          <a:r>
            <a:rPr kumimoji="1" lang="ja-JP" altLang="ja-JP" sz="1100">
              <a:solidFill>
                <a:schemeClr val="dk1"/>
              </a:solidFill>
              <a:effectLst/>
              <a:latin typeface="+mn-lt"/>
              <a:ea typeface="+mn-ea"/>
              <a:cs typeface="+mn-cs"/>
            </a:rPr>
            <a:t>　職員数抑制による人件費削減や新規起債の抑制による公債費の縮小</a:t>
          </a:r>
          <a:r>
            <a:rPr kumimoji="1" lang="ja-JP" altLang="en-US" sz="1100">
              <a:solidFill>
                <a:schemeClr val="dk1"/>
              </a:solidFill>
              <a:effectLst/>
              <a:latin typeface="+mn-lt"/>
              <a:ea typeface="+mn-ea"/>
              <a:cs typeface="+mn-cs"/>
            </a:rPr>
            <a:t>，また社会保障費等の見直し</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を含め</a:t>
          </a:r>
          <a:r>
            <a:rPr kumimoji="1" lang="ja-JP" altLang="ja-JP" sz="1100">
              <a:solidFill>
                <a:schemeClr val="dk1"/>
              </a:solidFill>
              <a:effectLst/>
              <a:latin typeface="+mn-lt"/>
              <a:ea typeface="+mn-ea"/>
              <a:cs typeface="+mn-cs"/>
            </a:rPr>
            <a:t>，行財政改革への取り組みを通じて義務的経費の削減に努める。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44873</xdr:rowOff>
    </xdr:from>
    <xdr:to>
      <xdr:col>7</xdr:col>
      <xdr:colOff>152400</xdr:colOff>
      <xdr:row>65</xdr:row>
      <xdr:rowOff>153458</xdr:rowOff>
    </xdr:to>
    <xdr:cxnSp macro="">
      <xdr:nvCxnSpPr>
        <xdr:cNvPr id="129" name="直線コネクタ 128"/>
        <xdr:cNvCxnSpPr/>
      </xdr:nvCxnSpPr>
      <xdr:spPr>
        <a:xfrm>
          <a:off x="4114800" y="1118912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44873</xdr:rowOff>
    </xdr:from>
    <xdr:to>
      <xdr:col>6</xdr:col>
      <xdr:colOff>0</xdr:colOff>
      <xdr:row>65</xdr:row>
      <xdr:rowOff>44873</xdr:rowOff>
    </xdr:to>
    <xdr:cxnSp macro="">
      <xdr:nvCxnSpPr>
        <xdr:cNvPr id="132" name="直線コネクタ 131"/>
        <xdr:cNvCxnSpPr/>
      </xdr:nvCxnSpPr>
      <xdr:spPr>
        <a:xfrm>
          <a:off x="3225800" y="1118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44873</xdr:rowOff>
    </xdr:to>
    <xdr:cxnSp macro="">
      <xdr:nvCxnSpPr>
        <xdr:cNvPr id="135" name="直線コネクタ 134"/>
        <xdr:cNvCxnSpPr/>
      </xdr:nvCxnSpPr>
      <xdr:spPr>
        <a:xfrm>
          <a:off x="2336800" y="111086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135890</xdr:rowOff>
    </xdr:to>
    <xdr:cxnSp macro="">
      <xdr:nvCxnSpPr>
        <xdr:cNvPr id="138" name="直線コネクタ 137"/>
        <xdr:cNvCxnSpPr/>
      </xdr:nvCxnSpPr>
      <xdr:spPr>
        <a:xfrm>
          <a:off x="1447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102658</xdr:rowOff>
    </xdr:from>
    <xdr:to>
      <xdr:col>7</xdr:col>
      <xdr:colOff>203200</xdr:colOff>
      <xdr:row>66</xdr:row>
      <xdr:rowOff>32808</xdr:rowOff>
    </xdr:to>
    <xdr:sp macro="" textlink="">
      <xdr:nvSpPr>
        <xdr:cNvPr id="148" name="円/楕円 147"/>
        <xdr:cNvSpPr/>
      </xdr:nvSpPr>
      <xdr:spPr>
        <a:xfrm>
          <a:off x="4902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74735</xdr:rowOff>
    </xdr:from>
    <xdr:ext cx="762000" cy="259045"/>
    <xdr:sp macro="" textlink="">
      <xdr:nvSpPr>
        <xdr:cNvPr id="149" name="財政構造の弾力性該当値テキスト"/>
        <xdr:cNvSpPr txBox="1"/>
      </xdr:nvSpPr>
      <xdr:spPr>
        <a:xfrm>
          <a:off x="5041900" y="112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50" name="円/楕円 149"/>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51" name="テキスト ボックス 150"/>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2" name="円/楕円 151"/>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3" name="テキスト ボックス 152"/>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4" name="円/楕円 153"/>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5" name="テキスト ボックス 15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6" name="円/楕円 155"/>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7" name="テキスト ボックス 156"/>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物件費については，類似団体以下の水準で推移している。ごみ処理業務や消防業務を一部事務組合で行っていること等が挙げられる。</a:t>
          </a:r>
          <a:endParaRPr lang="ja-JP" altLang="ja-JP" sz="1400">
            <a:effectLst/>
          </a:endParaRPr>
        </a:p>
        <a:p>
          <a:r>
            <a:rPr kumimoji="1" lang="ja-JP" altLang="ja-JP" sz="1100">
              <a:solidFill>
                <a:schemeClr val="dk1"/>
              </a:solidFill>
              <a:effectLst/>
              <a:latin typeface="+mn-lt"/>
              <a:ea typeface="+mn-ea"/>
              <a:cs typeface="+mn-cs"/>
            </a:rPr>
            <a:t>　人口一人当たりの人件費は，類似団体を上回っているため，定員管理と給与体系の見直しにより抑制していく必要がある。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118957</xdr:rowOff>
    </xdr:from>
    <xdr:to>
      <xdr:col>7</xdr:col>
      <xdr:colOff>152400</xdr:colOff>
      <xdr:row>83</xdr:row>
      <xdr:rowOff>137934</xdr:rowOff>
    </xdr:to>
    <xdr:cxnSp macro="">
      <xdr:nvCxnSpPr>
        <xdr:cNvPr id="189" name="直線コネクタ 188"/>
        <xdr:cNvCxnSpPr/>
      </xdr:nvCxnSpPr>
      <xdr:spPr>
        <a:xfrm>
          <a:off x="4114800" y="14349307"/>
          <a:ext cx="838200" cy="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118957</xdr:rowOff>
    </xdr:from>
    <xdr:to>
      <xdr:col>6</xdr:col>
      <xdr:colOff>0</xdr:colOff>
      <xdr:row>83</xdr:row>
      <xdr:rowOff>128718</xdr:rowOff>
    </xdr:to>
    <xdr:cxnSp macro="">
      <xdr:nvCxnSpPr>
        <xdr:cNvPr id="192" name="直線コネクタ 191"/>
        <xdr:cNvCxnSpPr/>
      </xdr:nvCxnSpPr>
      <xdr:spPr>
        <a:xfrm flipV="1">
          <a:off x="3225800" y="14349307"/>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128718</xdr:rowOff>
    </xdr:from>
    <xdr:to>
      <xdr:col>4</xdr:col>
      <xdr:colOff>482600</xdr:colOff>
      <xdr:row>83</xdr:row>
      <xdr:rowOff>132891</xdr:rowOff>
    </xdr:to>
    <xdr:cxnSp macro="">
      <xdr:nvCxnSpPr>
        <xdr:cNvPr id="195" name="直線コネクタ 194"/>
        <xdr:cNvCxnSpPr/>
      </xdr:nvCxnSpPr>
      <xdr:spPr>
        <a:xfrm flipV="1">
          <a:off x="2336800" y="14359068"/>
          <a:ext cx="889000" cy="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117535</xdr:rowOff>
    </xdr:from>
    <xdr:to>
      <xdr:col>3</xdr:col>
      <xdr:colOff>279400</xdr:colOff>
      <xdr:row>83</xdr:row>
      <xdr:rowOff>132891</xdr:rowOff>
    </xdr:to>
    <xdr:cxnSp macro="">
      <xdr:nvCxnSpPr>
        <xdr:cNvPr id="198" name="直線コネクタ 197"/>
        <xdr:cNvCxnSpPr/>
      </xdr:nvCxnSpPr>
      <xdr:spPr>
        <a:xfrm>
          <a:off x="1447800" y="14347885"/>
          <a:ext cx="889000" cy="1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87134</xdr:rowOff>
    </xdr:from>
    <xdr:to>
      <xdr:col>7</xdr:col>
      <xdr:colOff>203200</xdr:colOff>
      <xdr:row>84</xdr:row>
      <xdr:rowOff>17284</xdr:rowOff>
    </xdr:to>
    <xdr:sp macro="" textlink="">
      <xdr:nvSpPr>
        <xdr:cNvPr id="208" name="円/楕円 207"/>
        <xdr:cNvSpPr/>
      </xdr:nvSpPr>
      <xdr:spPr>
        <a:xfrm>
          <a:off x="4902200" y="143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103661</xdr:rowOff>
    </xdr:from>
    <xdr:ext cx="762000" cy="259045"/>
    <xdr:sp macro="" textlink="">
      <xdr:nvSpPr>
        <xdr:cNvPr id="209" name="人件費・物件費等の状況該当値テキスト"/>
        <xdr:cNvSpPr txBox="1"/>
      </xdr:nvSpPr>
      <xdr:spPr>
        <a:xfrm>
          <a:off x="5041900" y="1416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201,900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68157</xdr:rowOff>
    </xdr:from>
    <xdr:to>
      <xdr:col>6</xdr:col>
      <xdr:colOff>50800</xdr:colOff>
      <xdr:row>83</xdr:row>
      <xdr:rowOff>169757</xdr:rowOff>
    </xdr:to>
    <xdr:sp macro="" textlink="">
      <xdr:nvSpPr>
        <xdr:cNvPr id="210" name="円/楕円 209"/>
        <xdr:cNvSpPr/>
      </xdr:nvSpPr>
      <xdr:spPr>
        <a:xfrm>
          <a:off x="4064000" y="142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8484</xdr:rowOff>
    </xdr:from>
    <xdr:ext cx="736600" cy="259045"/>
    <xdr:sp macro="" textlink="">
      <xdr:nvSpPr>
        <xdr:cNvPr id="211" name="テキスト ボックス 210"/>
        <xdr:cNvSpPr txBox="1"/>
      </xdr:nvSpPr>
      <xdr:spPr>
        <a:xfrm>
          <a:off x="3733800" y="1406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77918</xdr:rowOff>
    </xdr:from>
    <xdr:to>
      <xdr:col>4</xdr:col>
      <xdr:colOff>533400</xdr:colOff>
      <xdr:row>84</xdr:row>
      <xdr:rowOff>8068</xdr:rowOff>
    </xdr:to>
    <xdr:sp macro="" textlink="">
      <xdr:nvSpPr>
        <xdr:cNvPr id="212" name="円/楕円 211"/>
        <xdr:cNvSpPr/>
      </xdr:nvSpPr>
      <xdr:spPr>
        <a:xfrm>
          <a:off x="3175000" y="143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18245</xdr:rowOff>
    </xdr:from>
    <xdr:ext cx="762000" cy="259045"/>
    <xdr:sp macro="" textlink="">
      <xdr:nvSpPr>
        <xdr:cNvPr id="213" name="テキスト ボックス 212"/>
        <xdr:cNvSpPr txBox="1"/>
      </xdr:nvSpPr>
      <xdr:spPr>
        <a:xfrm>
          <a:off x="2844800" y="1407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198,080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82091</xdr:rowOff>
    </xdr:from>
    <xdr:to>
      <xdr:col>3</xdr:col>
      <xdr:colOff>330200</xdr:colOff>
      <xdr:row>84</xdr:row>
      <xdr:rowOff>12241</xdr:rowOff>
    </xdr:to>
    <xdr:sp macro="" textlink="">
      <xdr:nvSpPr>
        <xdr:cNvPr id="214" name="円/楕円 213"/>
        <xdr:cNvSpPr/>
      </xdr:nvSpPr>
      <xdr:spPr>
        <a:xfrm>
          <a:off x="2286000" y="143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22418</xdr:rowOff>
    </xdr:from>
    <xdr:ext cx="762000" cy="259045"/>
    <xdr:sp macro="" textlink="">
      <xdr:nvSpPr>
        <xdr:cNvPr id="215" name="テキスト ボックス 214"/>
        <xdr:cNvSpPr txBox="1"/>
      </xdr:nvSpPr>
      <xdr:spPr>
        <a:xfrm>
          <a:off x="1955800" y="140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199,810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66735</xdr:rowOff>
    </xdr:from>
    <xdr:to>
      <xdr:col>2</xdr:col>
      <xdr:colOff>127000</xdr:colOff>
      <xdr:row>83</xdr:row>
      <xdr:rowOff>168335</xdr:rowOff>
    </xdr:to>
    <xdr:sp macro="" textlink="">
      <xdr:nvSpPr>
        <xdr:cNvPr id="216" name="円/楕円 215"/>
        <xdr:cNvSpPr/>
      </xdr:nvSpPr>
      <xdr:spPr>
        <a:xfrm>
          <a:off x="1397000" y="142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7062</xdr:rowOff>
    </xdr:from>
    <xdr:ext cx="762000" cy="259045"/>
    <xdr:sp macro="" textlink="">
      <xdr:nvSpPr>
        <xdr:cNvPr id="217" name="テキスト ボックス 216"/>
        <xdr:cNvSpPr txBox="1"/>
      </xdr:nvSpPr>
      <xdr:spPr>
        <a:xfrm>
          <a:off x="1066800" y="140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の給与カットを</a:t>
          </a:r>
          <a:r>
            <a:rPr kumimoji="1" lang="ja-JP" altLang="en-US" sz="1100">
              <a:solidFill>
                <a:schemeClr val="dk1"/>
              </a:solidFill>
              <a:effectLst/>
              <a:latin typeface="+mn-lt"/>
              <a:ea typeface="+mn-ea"/>
              <a:cs typeface="+mn-cs"/>
            </a:rPr>
            <a:t>継続</a:t>
          </a:r>
          <a:r>
            <a:rPr kumimoji="1" lang="ja-JP" altLang="ja-JP" sz="1100">
              <a:solidFill>
                <a:schemeClr val="dk1"/>
              </a:solidFill>
              <a:effectLst/>
              <a:latin typeface="+mn-lt"/>
              <a:ea typeface="+mn-ea"/>
              <a:cs typeface="+mn-cs"/>
            </a:rPr>
            <a:t>実施したことにより，類似団体と同水準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。給与カット</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続し</a:t>
          </a:r>
          <a:r>
            <a:rPr kumimoji="1" lang="ja-JP" altLang="en-US" sz="1100">
              <a:solidFill>
                <a:schemeClr val="dk1"/>
              </a:solidFill>
              <a:effectLst/>
              <a:latin typeface="+mn-lt"/>
              <a:ea typeface="+mn-ea"/>
              <a:cs typeface="+mn-cs"/>
            </a:rPr>
            <a:t>て実施する予定であり，今後もより</a:t>
          </a:r>
          <a:r>
            <a:rPr kumimoji="1" lang="ja-JP" altLang="ja-JP" sz="1100">
              <a:solidFill>
                <a:schemeClr val="dk1"/>
              </a:solidFill>
              <a:effectLst/>
              <a:latin typeface="+mn-lt"/>
              <a:ea typeface="+mn-ea"/>
              <a:cs typeface="+mn-cs"/>
            </a:rPr>
            <a:t>一層の給与水準の適正化に努める。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104139</xdr:rowOff>
    </xdr:to>
    <xdr:cxnSp macro="">
      <xdr:nvCxnSpPr>
        <xdr:cNvPr id="249" name="直線コネクタ 248"/>
        <xdr:cNvCxnSpPr/>
      </xdr:nvCxnSpPr>
      <xdr:spPr>
        <a:xfrm flipV="1">
          <a:off x="16179800" y="14643608"/>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118363</xdr:rowOff>
    </xdr:to>
    <xdr:cxnSp macro="">
      <xdr:nvCxnSpPr>
        <xdr:cNvPr id="252" name="直線コネクタ 251"/>
        <xdr:cNvCxnSpPr/>
      </xdr:nvCxnSpPr>
      <xdr:spPr>
        <a:xfrm flipV="1">
          <a:off x="15290800" y="14677389"/>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118363</xdr:rowOff>
    </xdr:from>
    <xdr:to>
      <xdr:col>22</xdr:col>
      <xdr:colOff>203200</xdr:colOff>
      <xdr:row>88</xdr:row>
      <xdr:rowOff>106172</xdr:rowOff>
    </xdr:to>
    <xdr:cxnSp macro="">
      <xdr:nvCxnSpPr>
        <xdr:cNvPr id="255" name="直線コネクタ 254"/>
        <xdr:cNvCxnSpPr/>
      </xdr:nvCxnSpPr>
      <xdr:spPr>
        <a:xfrm flipV="1">
          <a:off x="14401800" y="15034513"/>
          <a:ext cx="8890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34037</xdr:rowOff>
    </xdr:from>
    <xdr:to>
      <xdr:col>21</xdr:col>
      <xdr:colOff>0</xdr:colOff>
      <xdr:row>88</xdr:row>
      <xdr:rowOff>106172</xdr:rowOff>
    </xdr:to>
    <xdr:cxnSp macro="">
      <xdr:nvCxnSpPr>
        <xdr:cNvPr id="258" name="直線コネクタ 257"/>
        <xdr:cNvCxnSpPr/>
      </xdr:nvCxnSpPr>
      <xdr:spPr>
        <a:xfrm>
          <a:off x="13512800" y="14778737"/>
          <a:ext cx="889000" cy="4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68" name="円/楕円 267"/>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69"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0" name="円/楕円 269"/>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1" name="テキスト ボックス 27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67563</xdr:rowOff>
    </xdr:from>
    <xdr:to>
      <xdr:col>22</xdr:col>
      <xdr:colOff>254000</xdr:colOff>
      <xdr:row>87</xdr:row>
      <xdr:rowOff>169163</xdr:rowOff>
    </xdr:to>
    <xdr:sp macro="" textlink="">
      <xdr:nvSpPr>
        <xdr:cNvPr id="272" name="円/楕円 271"/>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153940</xdr:rowOff>
    </xdr:from>
    <xdr:ext cx="762000" cy="259045"/>
    <xdr:sp macro="" textlink="">
      <xdr:nvSpPr>
        <xdr:cNvPr id="273" name="テキスト ボックス 272"/>
        <xdr:cNvSpPr txBox="1"/>
      </xdr:nvSpPr>
      <xdr:spPr>
        <a:xfrm>
          <a:off x="14909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55372</xdr:rowOff>
    </xdr:from>
    <xdr:to>
      <xdr:col>21</xdr:col>
      <xdr:colOff>50800</xdr:colOff>
      <xdr:row>88</xdr:row>
      <xdr:rowOff>156972</xdr:rowOff>
    </xdr:to>
    <xdr:sp macro="" textlink="">
      <xdr:nvSpPr>
        <xdr:cNvPr id="274" name="円/楕円 273"/>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141749</xdr:rowOff>
    </xdr:from>
    <xdr:ext cx="762000" cy="259045"/>
    <xdr:sp macro="" textlink="">
      <xdr:nvSpPr>
        <xdr:cNvPr id="275" name="テキスト ボックス 274"/>
        <xdr:cNvSpPr txBox="1"/>
      </xdr:nvSpPr>
      <xdr:spPr>
        <a:xfrm>
          <a:off x="14020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154687</xdr:rowOff>
    </xdr:from>
    <xdr:to>
      <xdr:col>19</xdr:col>
      <xdr:colOff>533400</xdr:colOff>
      <xdr:row>86</xdr:row>
      <xdr:rowOff>84837</xdr:rowOff>
    </xdr:to>
    <xdr:sp macro="" textlink="">
      <xdr:nvSpPr>
        <xdr:cNvPr id="276" name="円/楕円 275"/>
        <xdr:cNvSpPr/>
      </xdr:nvSpPr>
      <xdr:spPr>
        <a:xfrm>
          <a:off x="13462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69614</xdr:rowOff>
    </xdr:from>
    <xdr:ext cx="762000" cy="259045"/>
    <xdr:sp macro="" textlink="">
      <xdr:nvSpPr>
        <xdr:cNvPr id="277" name="テキスト ボックス 276"/>
        <xdr:cNvSpPr txBox="1"/>
      </xdr:nvSpPr>
      <xdr:spPr>
        <a:xfrm>
          <a:off x="13131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新規採用抑制策等による職員削減により，類似団体とほぼ並んでいる。引き続き行政改革大綱及び定員適正化計画に基づき職員数の</a:t>
          </a:r>
          <a:r>
            <a:rPr kumimoji="1" lang="ja-JP" altLang="en-US" sz="1100">
              <a:solidFill>
                <a:schemeClr val="dk1"/>
              </a:solidFill>
              <a:effectLst/>
              <a:latin typeface="+mn-lt"/>
              <a:ea typeface="+mn-ea"/>
              <a:cs typeface="+mn-cs"/>
            </a:rPr>
            <a:t>適正な水準を推移するよう努める。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143510</xdr:rowOff>
    </xdr:from>
    <xdr:to>
      <xdr:col>24</xdr:col>
      <xdr:colOff>558800</xdr:colOff>
      <xdr:row>61</xdr:row>
      <xdr:rowOff>151094</xdr:rowOff>
    </xdr:to>
    <xdr:cxnSp macro="">
      <xdr:nvCxnSpPr>
        <xdr:cNvPr id="314" name="直線コネクタ 313"/>
        <xdr:cNvCxnSpPr/>
      </xdr:nvCxnSpPr>
      <xdr:spPr>
        <a:xfrm flipV="1">
          <a:off x="16179800" y="10601960"/>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151094</xdr:rowOff>
    </xdr:from>
    <xdr:to>
      <xdr:col>23</xdr:col>
      <xdr:colOff>406400</xdr:colOff>
      <xdr:row>61</xdr:row>
      <xdr:rowOff>153851</xdr:rowOff>
    </xdr:to>
    <xdr:cxnSp macro="">
      <xdr:nvCxnSpPr>
        <xdr:cNvPr id="317" name="直線コネクタ 316"/>
        <xdr:cNvCxnSpPr/>
      </xdr:nvCxnSpPr>
      <xdr:spPr>
        <a:xfrm flipV="1">
          <a:off x="15290800" y="10609544"/>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153162</xdr:rowOff>
    </xdr:from>
    <xdr:to>
      <xdr:col>22</xdr:col>
      <xdr:colOff>203200</xdr:colOff>
      <xdr:row>61</xdr:row>
      <xdr:rowOff>153851</xdr:rowOff>
    </xdr:to>
    <xdr:cxnSp macro="">
      <xdr:nvCxnSpPr>
        <xdr:cNvPr id="320" name="直線コネクタ 319"/>
        <xdr:cNvCxnSpPr/>
      </xdr:nvCxnSpPr>
      <xdr:spPr>
        <a:xfrm>
          <a:off x="14401800" y="10611612"/>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152473</xdr:rowOff>
    </xdr:from>
    <xdr:to>
      <xdr:col>21</xdr:col>
      <xdr:colOff>0</xdr:colOff>
      <xdr:row>61</xdr:row>
      <xdr:rowOff>153162</xdr:rowOff>
    </xdr:to>
    <xdr:cxnSp macro="">
      <xdr:nvCxnSpPr>
        <xdr:cNvPr id="323" name="直線コネクタ 322"/>
        <xdr:cNvCxnSpPr/>
      </xdr:nvCxnSpPr>
      <xdr:spPr>
        <a:xfrm>
          <a:off x="13512800" y="10610923"/>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92710</xdr:rowOff>
    </xdr:from>
    <xdr:to>
      <xdr:col>24</xdr:col>
      <xdr:colOff>609600</xdr:colOff>
      <xdr:row>62</xdr:row>
      <xdr:rowOff>22860</xdr:rowOff>
    </xdr:to>
    <xdr:sp macro="" textlink="">
      <xdr:nvSpPr>
        <xdr:cNvPr id="333" name="円/楕円 332"/>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109237</xdr:rowOff>
    </xdr:from>
    <xdr:ext cx="762000" cy="259045"/>
    <xdr:sp macro="" textlink="">
      <xdr:nvSpPr>
        <xdr:cNvPr id="334" name="定員管理の状況該当値テキスト"/>
        <xdr:cNvSpPr txBox="1"/>
      </xdr:nvSpPr>
      <xdr:spPr>
        <a:xfrm>
          <a:off x="17106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100294</xdr:rowOff>
    </xdr:from>
    <xdr:to>
      <xdr:col>23</xdr:col>
      <xdr:colOff>457200</xdr:colOff>
      <xdr:row>62</xdr:row>
      <xdr:rowOff>30444</xdr:rowOff>
    </xdr:to>
    <xdr:sp macro="" textlink="">
      <xdr:nvSpPr>
        <xdr:cNvPr id="335" name="円/楕円 334"/>
        <xdr:cNvSpPr/>
      </xdr:nvSpPr>
      <xdr:spPr>
        <a:xfrm>
          <a:off x="16129000" y="105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40621</xdr:rowOff>
    </xdr:from>
    <xdr:ext cx="736600" cy="259045"/>
    <xdr:sp macro="" textlink="">
      <xdr:nvSpPr>
        <xdr:cNvPr id="336" name="テキスト ボックス 335"/>
        <xdr:cNvSpPr txBox="1"/>
      </xdr:nvSpPr>
      <xdr:spPr>
        <a:xfrm>
          <a:off x="15798800" y="1032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103051</xdr:rowOff>
    </xdr:from>
    <xdr:to>
      <xdr:col>22</xdr:col>
      <xdr:colOff>254000</xdr:colOff>
      <xdr:row>62</xdr:row>
      <xdr:rowOff>33201</xdr:rowOff>
    </xdr:to>
    <xdr:sp macro="" textlink="">
      <xdr:nvSpPr>
        <xdr:cNvPr id="337" name="円/楕円 336"/>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43378</xdr:rowOff>
    </xdr:from>
    <xdr:ext cx="762000" cy="259045"/>
    <xdr:sp macro="" textlink="">
      <xdr:nvSpPr>
        <xdr:cNvPr id="338" name="テキスト ボックス 337"/>
        <xdr:cNvSpPr txBox="1"/>
      </xdr:nvSpPr>
      <xdr:spPr>
        <a:xfrm>
          <a:off x="14909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102362</xdr:rowOff>
    </xdr:from>
    <xdr:to>
      <xdr:col>21</xdr:col>
      <xdr:colOff>50800</xdr:colOff>
      <xdr:row>62</xdr:row>
      <xdr:rowOff>32512</xdr:rowOff>
    </xdr:to>
    <xdr:sp macro="" textlink="">
      <xdr:nvSpPr>
        <xdr:cNvPr id="339" name="円/楕円 338"/>
        <xdr:cNvSpPr/>
      </xdr:nvSpPr>
      <xdr:spPr>
        <a:xfrm>
          <a:off x="14351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42689</xdr:rowOff>
    </xdr:from>
    <xdr:ext cx="762000" cy="259045"/>
    <xdr:sp macro="" textlink="">
      <xdr:nvSpPr>
        <xdr:cNvPr id="340" name="テキスト ボックス 339"/>
        <xdr:cNvSpPr txBox="1"/>
      </xdr:nvSpPr>
      <xdr:spPr>
        <a:xfrm>
          <a:off x="14020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101673</xdr:rowOff>
    </xdr:from>
    <xdr:to>
      <xdr:col>19</xdr:col>
      <xdr:colOff>533400</xdr:colOff>
      <xdr:row>62</xdr:row>
      <xdr:rowOff>31823</xdr:rowOff>
    </xdr:to>
    <xdr:sp macro="" textlink="">
      <xdr:nvSpPr>
        <xdr:cNvPr id="341" name="円/楕円 340"/>
        <xdr:cNvSpPr/>
      </xdr:nvSpPr>
      <xdr:spPr>
        <a:xfrm>
          <a:off x="13462000" y="105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16600</xdr:rowOff>
    </xdr:from>
    <xdr:ext cx="762000" cy="259045"/>
    <xdr:sp macro="" textlink="">
      <xdr:nvSpPr>
        <xdr:cNvPr id="342" name="テキスト ボックス 341"/>
        <xdr:cNvSpPr txBox="1"/>
      </xdr:nvSpPr>
      <xdr:spPr>
        <a:xfrm>
          <a:off x="13131800" y="1064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大規模事業の償還終了，新規起債の抑止により実質公債比率は減少傾向にある。今後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大規模</a:t>
          </a:r>
          <a:r>
            <a:rPr kumimoji="1" lang="ja-JP" altLang="en-US" sz="1100">
              <a:solidFill>
                <a:schemeClr val="dk1"/>
              </a:solidFill>
              <a:effectLst/>
              <a:latin typeface="+mn-lt"/>
              <a:ea typeface="+mn-ea"/>
              <a:cs typeface="+mn-cs"/>
            </a:rPr>
            <a:t>な改修</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を計画している</a:t>
          </a:r>
          <a:r>
            <a:rPr kumimoji="1" lang="ja-JP" altLang="en-US" sz="1100">
              <a:solidFill>
                <a:schemeClr val="dk1"/>
              </a:solidFill>
              <a:effectLst/>
              <a:latin typeface="+mn-lt"/>
              <a:ea typeface="+mn-ea"/>
              <a:cs typeface="+mn-cs"/>
            </a:rPr>
            <a:t>ため多少の増加が見込まれるが</a:t>
          </a:r>
          <a:r>
            <a:rPr kumimoji="1" lang="ja-JP" altLang="ja-JP" sz="1100">
              <a:solidFill>
                <a:schemeClr val="dk1"/>
              </a:solidFill>
              <a:effectLst/>
              <a:latin typeface="+mn-lt"/>
              <a:ea typeface="+mn-ea"/>
              <a:cs typeface="+mn-cs"/>
            </a:rPr>
            <a:t>，引き続き新規起債の抑制など実質公債比率については適正な水準の確保に努める。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41</xdr:row>
      <xdr:rowOff>167894</xdr:rowOff>
    </xdr:to>
    <xdr:cxnSp macro="">
      <xdr:nvCxnSpPr>
        <xdr:cNvPr id="373" name="直線コネクタ 372"/>
        <xdr:cNvCxnSpPr/>
      </xdr:nvCxnSpPr>
      <xdr:spPr>
        <a:xfrm flipV="1">
          <a:off x="16179800" y="718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167894</xdr:rowOff>
    </xdr:from>
    <xdr:to>
      <xdr:col>23</xdr:col>
      <xdr:colOff>406400</xdr:colOff>
      <xdr:row>42</xdr:row>
      <xdr:rowOff>25400</xdr:rowOff>
    </xdr:to>
    <xdr:cxnSp macro="">
      <xdr:nvCxnSpPr>
        <xdr:cNvPr id="376" name="直線コネクタ 375"/>
        <xdr:cNvCxnSpPr/>
      </xdr:nvCxnSpPr>
      <xdr:spPr>
        <a:xfrm flipV="1">
          <a:off x="15290800" y="71973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97790</xdr:rowOff>
    </xdr:to>
    <xdr:cxnSp macro="">
      <xdr:nvCxnSpPr>
        <xdr:cNvPr id="379" name="直線コネクタ 378"/>
        <xdr:cNvCxnSpPr/>
      </xdr:nvCxnSpPr>
      <xdr:spPr>
        <a:xfrm flipV="1">
          <a:off x="14401800" y="722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170180</xdr:rowOff>
    </xdr:to>
    <xdr:cxnSp macro="">
      <xdr:nvCxnSpPr>
        <xdr:cNvPr id="382" name="直線コネクタ 381"/>
        <xdr:cNvCxnSpPr/>
      </xdr:nvCxnSpPr>
      <xdr:spPr>
        <a:xfrm flipV="1">
          <a:off x="13512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92" name="円/楕円 391"/>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79519</xdr:rowOff>
    </xdr:from>
    <xdr:ext cx="762000" cy="259045"/>
    <xdr:sp macro="" textlink="">
      <xdr:nvSpPr>
        <xdr:cNvPr id="393"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117094</xdr:rowOff>
    </xdr:from>
    <xdr:to>
      <xdr:col>23</xdr:col>
      <xdr:colOff>457200</xdr:colOff>
      <xdr:row>42</xdr:row>
      <xdr:rowOff>47244</xdr:rowOff>
    </xdr:to>
    <xdr:sp macro="" textlink="">
      <xdr:nvSpPr>
        <xdr:cNvPr id="394" name="円/楕円 393"/>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57421</xdr:rowOff>
    </xdr:from>
    <xdr:ext cx="736600" cy="259045"/>
    <xdr:sp macro="" textlink="">
      <xdr:nvSpPr>
        <xdr:cNvPr id="395" name="テキスト ボックス 394"/>
        <xdr:cNvSpPr txBox="1"/>
      </xdr:nvSpPr>
      <xdr:spPr>
        <a:xfrm>
          <a:off x="15798800" y="691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6" name="円/楕円 39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7" name="テキスト ボックス 39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398" name="円/楕円 397"/>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158767</xdr:rowOff>
    </xdr:from>
    <xdr:ext cx="762000" cy="259045"/>
    <xdr:sp macro="" textlink="">
      <xdr:nvSpPr>
        <xdr:cNvPr id="399" name="テキスト ボックス 398"/>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0" name="円/楕円 399"/>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401" name="テキスト ボックス 400"/>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新規起債の抑制や充当可能基金の増加に伴い減少傾向</a:t>
          </a:r>
          <a:r>
            <a:rPr kumimoji="1" lang="ja-JP" altLang="en-US" sz="1100">
              <a:solidFill>
                <a:schemeClr val="dk1"/>
              </a:solidFill>
              <a:effectLst/>
              <a:latin typeface="+mn-lt"/>
              <a:ea typeface="+mn-ea"/>
              <a:cs typeface="+mn-cs"/>
            </a:rPr>
            <a:t>にあったが</a:t>
          </a:r>
          <a:r>
            <a:rPr kumimoji="1" lang="ja-JP" altLang="ja-JP" sz="1100">
              <a:solidFill>
                <a:schemeClr val="dk1"/>
              </a:solidFill>
              <a:effectLst/>
              <a:latin typeface="+mn-lt"/>
              <a:ea typeface="+mn-ea"/>
              <a:cs typeface="+mn-cs"/>
            </a:rPr>
            <a:t>，一部事務組合に係る産婦人科医院建設，消防防災行政無線デジタル化</a:t>
          </a:r>
          <a:r>
            <a:rPr kumimoji="1" lang="ja-JP" altLang="en-US" sz="1100">
              <a:solidFill>
                <a:schemeClr val="dk1"/>
              </a:solidFill>
              <a:effectLst/>
              <a:latin typeface="+mn-lt"/>
              <a:ea typeface="+mn-ea"/>
              <a:cs typeface="+mn-cs"/>
            </a:rPr>
            <a:t>事業等</a:t>
          </a:r>
          <a:r>
            <a:rPr kumimoji="1" lang="ja-JP" altLang="ja-JP" sz="1100">
              <a:solidFill>
                <a:schemeClr val="dk1"/>
              </a:solidFill>
              <a:effectLst/>
              <a:latin typeface="+mn-lt"/>
              <a:ea typeface="+mn-ea"/>
              <a:cs typeface="+mn-cs"/>
            </a:rPr>
            <a:t>による新規起債借入</a:t>
          </a:r>
          <a:r>
            <a:rPr kumimoji="1" lang="ja-JP" altLang="en-US" sz="1100">
              <a:solidFill>
                <a:schemeClr val="dk1"/>
              </a:solidFill>
              <a:effectLst/>
              <a:latin typeface="+mn-lt"/>
              <a:ea typeface="+mn-ea"/>
              <a:cs typeface="+mn-cs"/>
            </a:rPr>
            <a:t>に伴い起債残高が増加，充当可能基金の取り崩し等により将来負担比率が増加している。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は事業計画の見直し等も行いながら</a:t>
          </a:r>
          <a:r>
            <a:rPr kumimoji="1" lang="ja-JP" altLang="ja-JP" sz="1100">
              <a:solidFill>
                <a:schemeClr val="dk1"/>
              </a:solidFill>
              <a:effectLst/>
              <a:latin typeface="+mn-lt"/>
              <a:ea typeface="+mn-ea"/>
              <a:cs typeface="+mn-cs"/>
            </a:rPr>
            <a:t>事業実施の適正化を図り，財政の健全化に努める。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2298</xdr:rowOff>
    </xdr:from>
    <xdr:to>
      <xdr:col>24</xdr:col>
      <xdr:colOff>558800</xdr:colOff>
      <xdr:row>15</xdr:row>
      <xdr:rowOff>59750</xdr:rowOff>
    </xdr:to>
    <xdr:cxnSp macro="">
      <xdr:nvCxnSpPr>
        <xdr:cNvPr id="437" name="直線コネクタ 436"/>
        <xdr:cNvCxnSpPr/>
      </xdr:nvCxnSpPr>
      <xdr:spPr>
        <a:xfrm>
          <a:off x="16179800" y="25740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2298</xdr:rowOff>
    </xdr:from>
    <xdr:to>
      <xdr:col>23</xdr:col>
      <xdr:colOff>406400</xdr:colOff>
      <xdr:row>15</xdr:row>
      <xdr:rowOff>145929</xdr:rowOff>
    </xdr:to>
    <xdr:cxnSp macro="">
      <xdr:nvCxnSpPr>
        <xdr:cNvPr id="440" name="直線コネクタ 439"/>
        <xdr:cNvCxnSpPr/>
      </xdr:nvCxnSpPr>
      <xdr:spPr>
        <a:xfrm flipV="1">
          <a:off x="15290800" y="2574048"/>
          <a:ext cx="889000" cy="1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145929</xdr:rowOff>
    </xdr:from>
    <xdr:to>
      <xdr:col>22</xdr:col>
      <xdr:colOff>203200</xdr:colOff>
      <xdr:row>16</xdr:row>
      <xdr:rowOff>57210</xdr:rowOff>
    </xdr:to>
    <xdr:cxnSp macro="">
      <xdr:nvCxnSpPr>
        <xdr:cNvPr id="443" name="直線コネクタ 442"/>
        <xdr:cNvCxnSpPr/>
      </xdr:nvCxnSpPr>
      <xdr:spPr>
        <a:xfrm flipV="1">
          <a:off x="14401800" y="271767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81582</xdr:rowOff>
    </xdr:from>
    <xdr:to>
      <xdr:col>21</xdr:col>
      <xdr:colOff>0</xdr:colOff>
      <xdr:row>16</xdr:row>
      <xdr:rowOff>57210</xdr:rowOff>
    </xdr:to>
    <xdr:cxnSp macro="">
      <xdr:nvCxnSpPr>
        <xdr:cNvPr id="446" name="直線コネクタ 445"/>
        <xdr:cNvCxnSpPr/>
      </xdr:nvCxnSpPr>
      <xdr:spPr>
        <a:xfrm>
          <a:off x="13512800" y="2653332"/>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29590</xdr:rowOff>
    </xdr:from>
    <xdr:ext cx="762000" cy="259045"/>
    <xdr:sp macro="" textlink="">
      <xdr:nvSpPr>
        <xdr:cNvPr id="450" name="テキスト ボックス 449"/>
        <xdr:cNvSpPr txBox="1"/>
      </xdr:nvSpPr>
      <xdr:spPr>
        <a:xfrm>
          <a:off x="13131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8950</xdr:rowOff>
    </xdr:from>
    <xdr:to>
      <xdr:col>24</xdr:col>
      <xdr:colOff>609600</xdr:colOff>
      <xdr:row>15</xdr:row>
      <xdr:rowOff>110550</xdr:rowOff>
    </xdr:to>
    <xdr:sp macro="" textlink="">
      <xdr:nvSpPr>
        <xdr:cNvPr id="456" name="円/楕円 455"/>
        <xdr:cNvSpPr/>
      </xdr:nvSpPr>
      <xdr:spPr>
        <a:xfrm>
          <a:off x="169672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152477</xdr:rowOff>
    </xdr:from>
    <xdr:ext cx="762000" cy="259045"/>
    <xdr:sp macro="" textlink="">
      <xdr:nvSpPr>
        <xdr:cNvPr id="457" name="将来負担の状況該当値テキスト"/>
        <xdr:cNvSpPr txBox="1"/>
      </xdr:nvSpPr>
      <xdr:spPr>
        <a:xfrm>
          <a:off x="17106900" y="25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122948</xdr:rowOff>
    </xdr:from>
    <xdr:to>
      <xdr:col>23</xdr:col>
      <xdr:colOff>457200</xdr:colOff>
      <xdr:row>15</xdr:row>
      <xdr:rowOff>53098</xdr:rowOff>
    </xdr:to>
    <xdr:sp macro="" textlink="">
      <xdr:nvSpPr>
        <xdr:cNvPr id="458" name="円/楕円 457"/>
        <xdr:cNvSpPr/>
      </xdr:nvSpPr>
      <xdr:spPr>
        <a:xfrm>
          <a:off x="16129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37875</xdr:rowOff>
    </xdr:from>
    <xdr:ext cx="736600" cy="259045"/>
    <xdr:sp macro="" textlink="">
      <xdr:nvSpPr>
        <xdr:cNvPr id="459" name="テキスト ボックス 458"/>
        <xdr:cNvSpPr txBox="1"/>
      </xdr:nvSpPr>
      <xdr:spPr>
        <a:xfrm>
          <a:off x="15798800" y="260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95129</xdr:rowOff>
    </xdr:from>
    <xdr:to>
      <xdr:col>22</xdr:col>
      <xdr:colOff>254000</xdr:colOff>
      <xdr:row>16</xdr:row>
      <xdr:rowOff>25279</xdr:rowOff>
    </xdr:to>
    <xdr:sp macro="" textlink="">
      <xdr:nvSpPr>
        <xdr:cNvPr id="460" name="円/楕円 459"/>
        <xdr:cNvSpPr/>
      </xdr:nvSpPr>
      <xdr:spPr>
        <a:xfrm>
          <a:off x="152400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10056</xdr:rowOff>
    </xdr:from>
    <xdr:ext cx="762000" cy="259045"/>
    <xdr:sp macro="" textlink="">
      <xdr:nvSpPr>
        <xdr:cNvPr id="461" name="テキスト ボックス 460"/>
        <xdr:cNvSpPr txBox="1"/>
      </xdr:nvSpPr>
      <xdr:spPr>
        <a:xfrm>
          <a:off x="14909800" y="27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6410</xdr:rowOff>
    </xdr:from>
    <xdr:to>
      <xdr:col>21</xdr:col>
      <xdr:colOff>50800</xdr:colOff>
      <xdr:row>16</xdr:row>
      <xdr:rowOff>108010</xdr:rowOff>
    </xdr:to>
    <xdr:sp macro="" textlink="">
      <xdr:nvSpPr>
        <xdr:cNvPr id="462" name="円/楕円 461"/>
        <xdr:cNvSpPr/>
      </xdr:nvSpPr>
      <xdr:spPr>
        <a:xfrm>
          <a:off x="14351000" y="27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92787</xdr:rowOff>
    </xdr:from>
    <xdr:ext cx="762000" cy="259045"/>
    <xdr:sp macro="" textlink="">
      <xdr:nvSpPr>
        <xdr:cNvPr id="463" name="テキスト ボックス 462"/>
        <xdr:cNvSpPr txBox="1"/>
      </xdr:nvSpPr>
      <xdr:spPr>
        <a:xfrm>
          <a:off x="14020800" y="283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30782</xdr:rowOff>
    </xdr:from>
    <xdr:to>
      <xdr:col>19</xdr:col>
      <xdr:colOff>533400</xdr:colOff>
      <xdr:row>15</xdr:row>
      <xdr:rowOff>132382</xdr:rowOff>
    </xdr:to>
    <xdr:sp macro="" textlink="">
      <xdr:nvSpPr>
        <xdr:cNvPr id="464" name="円/楕円 463"/>
        <xdr:cNvSpPr/>
      </xdr:nvSpPr>
      <xdr:spPr>
        <a:xfrm>
          <a:off x="13462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142559</xdr:rowOff>
    </xdr:from>
    <xdr:ext cx="762000" cy="259045"/>
    <xdr:sp macro="" textlink="">
      <xdr:nvSpPr>
        <xdr:cNvPr id="465" name="テキスト ボックス 464"/>
        <xdr:cNvSpPr txBox="1"/>
      </xdr:nvSpPr>
      <xdr:spPr>
        <a:xfrm>
          <a:off x="13131800" y="23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鹿児島県中種子町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8,502
8,488
137.82
6,545,355
6,450,695
66,005
3,750,048
6,887,174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給与水準が類似団体と比較して高いために，経常収支比率の人件費が高くなっている。給与制度についての提言や定員管理計画に基づく職員数の減など行政改革への取組を通じて人件費の削減に努める。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53848</xdr:rowOff>
    </xdr:from>
    <xdr:to>
      <xdr:col>7</xdr:col>
      <xdr:colOff>15875</xdr:colOff>
      <xdr:row>38</xdr:row>
      <xdr:rowOff>99568</xdr:rowOff>
    </xdr:to>
    <xdr:cxnSp macro="">
      <xdr:nvCxnSpPr>
        <xdr:cNvPr id="62" name="直線コネクタ 61"/>
        <xdr:cNvCxnSpPr/>
      </xdr:nvCxnSpPr>
      <xdr:spPr>
        <a:xfrm>
          <a:off x="3987800" y="65689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127000</xdr:rowOff>
    </xdr:to>
    <xdr:cxnSp macro="">
      <xdr:nvCxnSpPr>
        <xdr:cNvPr id="65" name="直線コネクタ 64"/>
        <xdr:cNvCxnSpPr/>
      </xdr:nvCxnSpPr>
      <xdr:spPr>
        <a:xfrm flipV="1">
          <a:off x="3098800" y="65689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108712</xdr:rowOff>
    </xdr:from>
    <xdr:to>
      <xdr:col>4</xdr:col>
      <xdr:colOff>346075</xdr:colOff>
      <xdr:row>38</xdr:row>
      <xdr:rowOff>127000</xdr:rowOff>
    </xdr:to>
    <xdr:cxnSp macro="">
      <xdr:nvCxnSpPr>
        <xdr:cNvPr id="68" name="直線コネクタ 67"/>
        <xdr:cNvCxnSpPr/>
      </xdr:nvCxnSpPr>
      <xdr:spPr>
        <a:xfrm>
          <a:off x="2209800" y="6623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108712</xdr:rowOff>
    </xdr:to>
    <xdr:cxnSp macro="">
      <xdr:nvCxnSpPr>
        <xdr:cNvPr id="71" name="直線コネクタ 70"/>
        <xdr:cNvCxnSpPr/>
      </xdr:nvCxnSpPr>
      <xdr:spPr>
        <a:xfrm>
          <a:off x="1320800" y="65415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48768</xdr:rowOff>
    </xdr:from>
    <xdr:to>
      <xdr:col>7</xdr:col>
      <xdr:colOff>66675</xdr:colOff>
      <xdr:row>38</xdr:row>
      <xdr:rowOff>150368</xdr:rowOff>
    </xdr:to>
    <xdr:sp macro="" textlink="">
      <xdr:nvSpPr>
        <xdr:cNvPr id="81" name="円/楕円 80"/>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20845</xdr:rowOff>
    </xdr:from>
    <xdr:ext cx="762000" cy="259045"/>
    <xdr:sp macro="" textlink="">
      <xdr:nvSpPr>
        <xdr:cNvPr id="82"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3" name="円/楕円 82"/>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4" name="テキスト ボックス 83"/>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5" name="円/楕円 84"/>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6" name="テキスト ボックス 85"/>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57912</xdr:rowOff>
    </xdr:from>
    <xdr:to>
      <xdr:col>3</xdr:col>
      <xdr:colOff>193675</xdr:colOff>
      <xdr:row>38</xdr:row>
      <xdr:rowOff>159512</xdr:rowOff>
    </xdr:to>
    <xdr:sp macro="" textlink="">
      <xdr:nvSpPr>
        <xdr:cNvPr id="87" name="円/楕円 86"/>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144289</xdr:rowOff>
    </xdr:from>
    <xdr:ext cx="762000" cy="259045"/>
    <xdr:sp macro="" textlink="">
      <xdr:nvSpPr>
        <xdr:cNvPr id="88" name="テキスト ボックス 87"/>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89" name="円/楕円 88"/>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0" name="テキスト ボックス 89"/>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毎年の予算編成に関してシーリングを設定し，事務事業の改善・合理化に努め，執行方法の効率化を図った結果，類似団体平均に比べ低くなっている。しかし委託業務の増加から物件費が微増傾向にあるので，今後も行財政改革を通じて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17272</xdr:rowOff>
    </xdr:from>
    <xdr:to>
      <xdr:col>24</xdr:col>
      <xdr:colOff>31750</xdr:colOff>
      <xdr:row>16</xdr:row>
      <xdr:rowOff>30988</xdr:rowOff>
    </xdr:to>
    <xdr:cxnSp macro="">
      <xdr:nvCxnSpPr>
        <xdr:cNvPr id="120" name="直線コネクタ 119"/>
        <xdr:cNvCxnSpPr/>
      </xdr:nvCxnSpPr>
      <xdr:spPr>
        <a:xfrm flipV="1">
          <a:off x="15671800" y="2760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16</xdr:row>
      <xdr:rowOff>30988</xdr:rowOff>
    </xdr:to>
    <xdr:cxnSp macro="">
      <xdr:nvCxnSpPr>
        <xdr:cNvPr id="123" name="直線コネクタ 122"/>
        <xdr:cNvCxnSpPr/>
      </xdr:nvCxnSpPr>
      <xdr:spPr>
        <a:xfrm>
          <a:off x="14782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133858</xdr:rowOff>
    </xdr:from>
    <xdr:to>
      <xdr:col>21</xdr:col>
      <xdr:colOff>361950</xdr:colOff>
      <xdr:row>15</xdr:row>
      <xdr:rowOff>156718</xdr:rowOff>
    </xdr:to>
    <xdr:cxnSp macro="">
      <xdr:nvCxnSpPr>
        <xdr:cNvPr id="126" name="直線コネクタ 125"/>
        <xdr:cNvCxnSpPr/>
      </xdr:nvCxnSpPr>
      <xdr:spPr>
        <a:xfrm>
          <a:off x="13893800" y="2705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88138</xdr:rowOff>
    </xdr:from>
    <xdr:to>
      <xdr:col>20</xdr:col>
      <xdr:colOff>158750</xdr:colOff>
      <xdr:row>15</xdr:row>
      <xdr:rowOff>133858</xdr:rowOff>
    </xdr:to>
    <xdr:cxnSp macro="">
      <xdr:nvCxnSpPr>
        <xdr:cNvPr id="129" name="直線コネクタ 128"/>
        <xdr:cNvCxnSpPr/>
      </xdr:nvCxnSpPr>
      <xdr:spPr>
        <a:xfrm>
          <a:off x="13004800" y="2659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137922</xdr:rowOff>
    </xdr:from>
    <xdr:to>
      <xdr:col>24</xdr:col>
      <xdr:colOff>82550</xdr:colOff>
      <xdr:row>16</xdr:row>
      <xdr:rowOff>68072</xdr:rowOff>
    </xdr:to>
    <xdr:sp macro="" textlink="">
      <xdr:nvSpPr>
        <xdr:cNvPr id="139" name="円/楕円 138"/>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154449</xdr:rowOff>
    </xdr:from>
    <xdr:ext cx="762000" cy="259045"/>
    <xdr:sp macro="" textlink="">
      <xdr:nvSpPr>
        <xdr:cNvPr id="140" name="物件費該当値テキスト"/>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151638</xdr:rowOff>
    </xdr:from>
    <xdr:to>
      <xdr:col>22</xdr:col>
      <xdr:colOff>615950</xdr:colOff>
      <xdr:row>16</xdr:row>
      <xdr:rowOff>81788</xdr:rowOff>
    </xdr:to>
    <xdr:sp macro="" textlink="">
      <xdr:nvSpPr>
        <xdr:cNvPr id="141" name="円/楕円 140"/>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42" name="テキスト ボックス 14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105918</xdr:rowOff>
    </xdr:from>
    <xdr:to>
      <xdr:col>21</xdr:col>
      <xdr:colOff>412750</xdr:colOff>
      <xdr:row>16</xdr:row>
      <xdr:rowOff>36068</xdr:rowOff>
    </xdr:to>
    <xdr:sp macro="" textlink="">
      <xdr:nvSpPr>
        <xdr:cNvPr id="143" name="円/楕円 142"/>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46245</xdr:rowOff>
    </xdr:from>
    <xdr:ext cx="762000" cy="259045"/>
    <xdr:sp macro="" textlink="">
      <xdr:nvSpPr>
        <xdr:cNvPr id="144" name="テキスト ボックス 143"/>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83058</xdr:rowOff>
    </xdr:from>
    <xdr:to>
      <xdr:col>20</xdr:col>
      <xdr:colOff>209550</xdr:colOff>
      <xdr:row>16</xdr:row>
      <xdr:rowOff>13208</xdr:rowOff>
    </xdr:to>
    <xdr:sp macro="" textlink="">
      <xdr:nvSpPr>
        <xdr:cNvPr id="145" name="円/楕円 144"/>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23385</xdr:rowOff>
    </xdr:from>
    <xdr:ext cx="762000" cy="259045"/>
    <xdr:sp macro="" textlink="">
      <xdr:nvSpPr>
        <xdr:cNvPr id="146" name="テキスト ボックス 145"/>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37338</xdr:rowOff>
    </xdr:from>
    <xdr:to>
      <xdr:col>19</xdr:col>
      <xdr:colOff>6350</xdr:colOff>
      <xdr:row>15</xdr:row>
      <xdr:rowOff>138938</xdr:rowOff>
    </xdr:to>
    <xdr:sp macro="" textlink="">
      <xdr:nvSpPr>
        <xdr:cNvPr id="147" name="円/楕円 146"/>
        <xdr:cNvSpPr/>
      </xdr:nvSpPr>
      <xdr:spPr>
        <a:xfrm>
          <a:off x="12954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149115</xdr:rowOff>
    </xdr:from>
    <xdr:ext cx="762000" cy="259045"/>
    <xdr:sp macro="" textlink="">
      <xdr:nvSpPr>
        <xdr:cNvPr id="148" name="テキスト ボックス 14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係る経常収支比率が類似団体に比べ高い。社会福祉費における障害者自立支援給付事業等が毎年増加傾向にあることなどが要因となっている。扶助費全般について所得制限や単価，対象者など国・県の制度に上乗せしているもののほか，町単独で実施している制度についての見直しを進め，財政を圧迫する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88900</xdr:rowOff>
    </xdr:to>
    <xdr:cxnSp macro="">
      <xdr:nvCxnSpPr>
        <xdr:cNvPr id="181" name="直線コネクタ 180"/>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88900</xdr:rowOff>
    </xdr:to>
    <xdr:cxnSp macro="">
      <xdr:nvCxnSpPr>
        <xdr:cNvPr id="184" name="直線コネクタ 183"/>
        <xdr:cNvCxnSpPr/>
      </xdr:nvCxnSpPr>
      <xdr:spPr>
        <a:xfrm>
          <a:off x="3098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50800</xdr:rowOff>
    </xdr:to>
    <xdr:cxnSp macro="">
      <xdr:nvCxnSpPr>
        <xdr:cNvPr id="187" name="直線コネクタ 186"/>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50800</xdr:rowOff>
    </xdr:to>
    <xdr:cxnSp macro="">
      <xdr:nvCxnSpPr>
        <xdr:cNvPr id="190" name="直線コネクタ 189"/>
        <xdr:cNvCxnSpPr/>
      </xdr:nvCxnSpPr>
      <xdr:spPr>
        <a:xfrm>
          <a:off x="1320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0" name="円/楕円 199"/>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1"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2" name="円/楕円 201"/>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3" name="テキスト ボックス 202"/>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4" name="円/楕円 203"/>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5" name="テキスト ボックス 204"/>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6" name="円/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8" name="円/楕円 207"/>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9" name="テキスト ボックス 20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係る費用については，国民健康保険・介護保険・後期高齢者医療等の特別会計への繰出金の占める割合が高くなっている。高齢化率の上昇に伴い，医療費・介護給付も増加する傾向が予想されるが，各保険料の適正化・収納対策を図ることなどにより特別会計の財政健全化を図り，一般会計の負担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121285</xdr:rowOff>
    </xdr:from>
    <xdr:to>
      <xdr:col>24</xdr:col>
      <xdr:colOff>31750</xdr:colOff>
      <xdr:row>57</xdr:row>
      <xdr:rowOff>132715</xdr:rowOff>
    </xdr:to>
    <xdr:cxnSp macro="">
      <xdr:nvCxnSpPr>
        <xdr:cNvPr id="237" name="直線コネクタ 236"/>
        <xdr:cNvCxnSpPr/>
      </xdr:nvCxnSpPr>
      <xdr:spPr>
        <a:xfrm>
          <a:off x="15671800" y="98939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121285</xdr:rowOff>
    </xdr:to>
    <xdr:cxnSp macro="">
      <xdr:nvCxnSpPr>
        <xdr:cNvPr id="240" name="直線コネクタ 239"/>
        <xdr:cNvCxnSpPr/>
      </xdr:nvCxnSpPr>
      <xdr:spPr>
        <a:xfrm>
          <a:off x="14782800" y="98653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58420</xdr:rowOff>
    </xdr:from>
    <xdr:to>
      <xdr:col>21</xdr:col>
      <xdr:colOff>361950</xdr:colOff>
      <xdr:row>57</xdr:row>
      <xdr:rowOff>92710</xdr:rowOff>
    </xdr:to>
    <xdr:cxnSp macro="">
      <xdr:nvCxnSpPr>
        <xdr:cNvPr id="243" name="直線コネクタ 242"/>
        <xdr:cNvCxnSpPr/>
      </xdr:nvCxnSpPr>
      <xdr:spPr>
        <a:xfrm>
          <a:off x="13893800" y="9831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58420</xdr:rowOff>
    </xdr:to>
    <xdr:cxnSp macro="">
      <xdr:nvCxnSpPr>
        <xdr:cNvPr id="246" name="直線コネクタ 245"/>
        <xdr:cNvCxnSpPr/>
      </xdr:nvCxnSpPr>
      <xdr:spPr>
        <a:xfrm>
          <a:off x="13004800" y="9796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81915</xdr:rowOff>
    </xdr:from>
    <xdr:to>
      <xdr:col>24</xdr:col>
      <xdr:colOff>82550</xdr:colOff>
      <xdr:row>58</xdr:row>
      <xdr:rowOff>12065</xdr:rowOff>
    </xdr:to>
    <xdr:sp macro="" textlink="">
      <xdr:nvSpPr>
        <xdr:cNvPr id="256" name="円/楕円 255"/>
        <xdr:cNvSpPr/>
      </xdr:nvSpPr>
      <xdr:spPr>
        <a:xfrm>
          <a:off x="164592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98442</xdr:rowOff>
    </xdr:from>
    <xdr:ext cx="762000" cy="259045"/>
    <xdr:sp macro="" textlink="">
      <xdr:nvSpPr>
        <xdr:cNvPr id="257" name="その他該当値テキスト"/>
        <xdr:cNvSpPr txBox="1"/>
      </xdr:nvSpPr>
      <xdr:spPr>
        <a:xfrm>
          <a:off x="16598900" y="96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70485</xdr:rowOff>
    </xdr:from>
    <xdr:to>
      <xdr:col>22</xdr:col>
      <xdr:colOff>615950</xdr:colOff>
      <xdr:row>58</xdr:row>
      <xdr:rowOff>635</xdr:rowOff>
    </xdr:to>
    <xdr:sp macro="" textlink="">
      <xdr:nvSpPr>
        <xdr:cNvPr id="258" name="円/楕円 257"/>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10812</xdr:rowOff>
    </xdr:from>
    <xdr:ext cx="736600" cy="259045"/>
    <xdr:sp macro="" textlink="">
      <xdr:nvSpPr>
        <xdr:cNvPr id="259" name="テキスト ボックス 25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0" name="円/楕円 259"/>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61" name="テキスト ボックス 260"/>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7620</xdr:rowOff>
    </xdr:from>
    <xdr:to>
      <xdr:col>20</xdr:col>
      <xdr:colOff>209550</xdr:colOff>
      <xdr:row>57</xdr:row>
      <xdr:rowOff>109220</xdr:rowOff>
    </xdr:to>
    <xdr:sp macro="" textlink="">
      <xdr:nvSpPr>
        <xdr:cNvPr id="262" name="円/楕円 261"/>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119397</xdr:rowOff>
    </xdr:from>
    <xdr:ext cx="762000" cy="259045"/>
    <xdr:sp macro="" textlink="">
      <xdr:nvSpPr>
        <xdr:cNvPr id="263" name="テキスト ボックス 262"/>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4" name="円/楕円 263"/>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5" name="テキスト ボックス 26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補助費等は類似団体平均に比べ高くなっている。</a:t>
          </a:r>
          <a:r>
            <a:rPr kumimoji="1" lang="ja-JP" altLang="en-US" sz="1100">
              <a:solidFill>
                <a:schemeClr val="dk1"/>
              </a:solidFill>
              <a:effectLst/>
              <a:latin typeface="+mn-lt"/>
              <a:ea typeface="+mn-ea"/>
              <a:cs typeface="+mn-cs"/>
            </a:rPr>
            <a:t>一部事務組合への負担金で</a:t>
          </a:r>
          <a:r>
            <a:rPr kumimoji="1" lang="ja-JP" altLang="ja-JP" sz="1100">
              <a:solidFill>
                <a:schemeClr val="dk1"/>
              </a:solidFill>
              <a:effectLst/>
              <a:latin typeface="+mn-lt"/>
              <a:ea typeface="+mn-ea"/>
              <a:cs typeface="+mn-cs"/>
            </a:rPr>
            <a:t>消防救急無線デジタル化事業</a:t>
          </a:r>
          <a:r>
            <a:rPr kumimoji="1" lang="ja-JP" altLang="en-US" sz="1100">
              <a:solidFill>
                <a:schemeClr val="dk1"/>
              </a:solidFill>
              <a:effectLst/>
              <a:latin typeface="+mn-lt"/>
              <a:ea typeface="+mn-ea"/>
              <a:cs typeface="+mn-cs"/>
            </a:rPr>
            <a:t>に係る経費に伴い増加となっている。</a:t>
          </a:r>
          <a:r>
            <a:rPr kumimoji="1" lang="ja-JP" altLang="ja-JP" sz="1100">
              <a:solidFill>
                <a:schemeClr val="dk1"/>
              </a:solidFill>
              <a:effectLst/>
              <a:latin typeface="+mn-lt"/>
              <a:ea typeface="+mn-ea"/>
              <a:cs typeface="+mn-cs"/>
            </a:rPr>
            <a:t>町単独補助金については補助金等検討委員会の答申に基づき廃止・縮小を</a:t>
          </a:r>
          <a:r>
            <a:rPr kumimoji="1" lang="ja-JP" altLang="en-US" sz="1100">
              <a:solidFill>
                <a:schemeClr val="dk1"/>
              </a:solidFill>
              <a:effectLst/>
              <a:latin typeface="+mn-lt"/>
              <a:ea typeface="+mn-ea"/>
              <a:cs typeface="+mn-cs"/>
            </a:rPr>
            <a:t>進め</a:t>
          </a:r>
          <a:r>
            <a:rPr kumimoji="1" lang="ja-JP" altLang="ja-JP" sz="1100">
              <a:solidFill>
                <a:schemeClr val="dk1"/>
              </a:solidFill>
              <a:effectLst/>
              <a:latin typeface="+mn-lt"/>
              <a:ea typeface="+mn-ea"/>
              <a:cs typeface="+mn-cs"/>
            </a:rPr>
            <a:t>特に運営費補助金については事業の見直し，経費の節減など経営の合理化を図る。一部事務組合</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病院事業及びごみ処理施設整備事業，産婦人科医院建設事業等の公債費発生による影響で負担金の増加が見込まれ</a:t>
          </a:r>
          <a:r>
            <a:rPr kumimoji="1" lang="ja-JP" altLang="en-US" sz="1100">
              <a:solidFill>
                <a:schemeClr val="dk1"/>
              </a:solidFill>
              <a:effectLst/>
              <a:latin typeface="+mn-lt"/>
              <a:ea typeface="+mn-ea"/>
              <a:cs typeface="+mn-cs"/>
            </a:rPr>
            <a:t>るために</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補助費の増加が懸念される。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135164</xdr:rowOff>
    </xdr:from>
    <xdr:to>
      <xdr:col>24</xdr:col>
      <xdr:colOff>31750</xdr:colOff>
      <xdr:row>38</xdr:row>
      <xdr:rowOff>81280</xdr:rowOff>
    </xdr:to>
    <xdr:cxnSp macro="">
      <xdr:nvCxnSpPr>
        <xdr:cNvPr id="299" name="直線コネクタ 298"/>
        <xdr:cNvCxnSpPr/>
      </xdr:nvCxnSpPr>
      <xdr:spPr>
        <a:xfrm>
          <a:off x="15671800" y="647881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89444</xdr:rowOff>
    </xdr:from>
    <xdr:to>
      <xdr:col>22</xdr:col>
      <xdr:colOff>565150</xdr:colOff>
      <xdr:row>37</xdr:row>
      <xdr:rowOff>135164</xdr:rowOff>
    </xdr:to>
    <xdr:cxnSp macro="">
      <xdr:nvCxnSpPr>
        <xdr:cNvPr id="302" name="直線コネクタ 301"/>
        <xdr:cNvCxnSpPr/>
      </xdr:nvCxnSpPr>
      <xdr:spPr>
        <a:xfrm>
          <a:off x="14782800" y="6433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11067</xdr:rowOff>
    </xdr:from>
    <xdr:to>
      <xdr:col>21</xdr:col>
      <xdr:colOff>361950</xdr:colOff>
      <xdr:row>37</xdr:row>
      <xdr:rowOff>89444</xdr:rowOff>
    </xdr:to>
    <xdr:cxnSp macro="">
      <xdr:nvCxnSpPr>
        <xdr:cNvPr id="305" name="直線コネクタ 304"/>
        <xdr:cNvCxnSpPr/>
      </xdr:nvCxnSpPr>
      <xdr:spPr>
        <a:xfrm>
          <a:off x="13893800" y="63547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11067</xdr:rowOff>
    </xdr:from>
    <xdr:to>
      <xdr:col>20</xdr:col>
      <xdr:colOff>158750</xdr:colOff>
      <xdr:row>37</xdr:row>
      <xdr:rowOff>37193</xdr:rowOff>
    </xdr:to>
    <xdr:cxnSp macro="">
      <xdr:nvCxnSpPr>
        <xdr:cNvPr id="308" name="直線コネクタ 307"/>
        <xdr:cNvCxnSpPr/>
      </xdr:nvCxnSpPr>
      <xdr:spPr>
        <a:xfrm flipV="1">
          <a:off x="13004800" y="63547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18" name="円/楕円 317"/>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19"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84364</xdr:rowOff>
    </xdr:from>
    <xdr:to>
      <xdr:col>22</xdr:col>
      <xdr:colOff>615950</xdr:colOff>
      <xdr:row>38</xdr:row>
      <xdr:rowOff>14514</xdr:rowOff>
    </xdr:to>
    <xdr:sp macro="" textlink="">
      <xdr:nvSpPr>
        <xdr:cNvPr id="320" name="円/楕円 319"/>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170742</xdr:rowOff>
    </xdr:from>
    <xdr:ext cx="736600" cy="259045"/>
    <xdr:sp macro="" textlink="">
      <xdr:nvSpPr>
        <xdr:cNvPr id="321" name="テキスト ボックス 320"/>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38644</xdr:rowOff>
    </xdr:from>
    <xdr:to>
      <xdr:col>21</xdr:col>
      <xdr:colOff>412750</xdr:colOff>
      <xdr:row>37</xdr:row>
      <xdr:rowOff>140244</xdr:rowOff>
    </xdr:to>
    <xdr:sp macro="" textlink="">
      <xdr:nvSpPr>
        <xdr:cNvPr id="322" name="円/楕円 321"/>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125021</xdr:rowOff>
    </xdr:from>
    <xdr:ext cx="762000" cy="259045"/>
    <xdr:sp macro="" textlink="">
      <xdr:nvSpPr>
        <xdr:cNvPr id="323" name="テキスト ボックス 322"/>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131717</xdr:rowOff>
    </xdr:from>
    <xdr:to>
      <xdr:col>20</xdr:col>
      <xdr:colOff>209550</xdr:colOff>
      <xdr:row>37</xdr:row>
      <xdr:rowOff>61867</xdr:rowOff>
    </xdr:to>
    <xdr:sp macro="" textlink="">
      <xdr:nvSpPr>
        <xdr:cNvPr id="324" name="円/楕円 323"/>
        <xdr:cNvSpPr/>
      </xdr:nvSpPr>
      <xdr:spPr>
        <a:xfrm>
          <a:off x="13843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72044</xdr:rowOff>
    </xdr:from>
    <xdr:ext cx="762000" cy="259045"/>
    <xdr:sp macro="" textlink="">
      <xdr:nvSpPr>
        <xdr:cNvPr id="325" name="テキスト ボックス 324"/>
        <xdr:cNvSpPr txBox="1"/>
      </xdr:nvSpPr>
      <xdr:spPr>
        <a:xfrm>
          <a:off x="13512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157843</xdr:rowOff>
    </xdr:from>
    <xdr:to>
      <xdr:col>19</xdr:col>
      <xdr:colOff>6350</xdr:colOff>
      <xdr:row>37</xdr:row>
      <xdr:rowOff>87993</xdr:rowOff>
    </xdr:to>
    <xdr:sp macro="" textlink="">
      <xdr:nvSpPr>
        <xdr:cNvPr id="326" name="円/楕円 325"/>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98170</xdr:rowOff>
    </xdr:from>
    <xdr:ext cx="762000" cy="259045"/>
    <xdr:sp macro="" textlink="">
      <xdr:nvSpPr>
        <xdr:cNvPr id="327" name="テキスト ボックス 326"/>
        <xdr:cNvSpPr txBox="1"/>
      </xdr:nvSpPr>
      <xdr:spPr>
        <a:xfrm>
          <a:off x="12623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大型事業（文化会館，総合運動公園，統合中学校等）の償還完了により，類似団体の平均値に近づいてきているが引き続き高い水準にある。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実施予定の老朽化施設等の大規模改修事業</a:t>
          </a:r>
          <a:r>
            <a:rPr kumimoji="1" lang="ja-JP" altLang="en-US" sz="1100">
              <a:solidFill>
                <a:schemeClr val="dk1"/>
              </a:solidFill>
              <a:effectLst/>
              <a:latin typeface="+mn-lt"/>
              <a:ea typeface="+mn-ea"/>
              <a:cs typeface="+mn-cs"/>
            </a:rPr>
            <a:t>や防災行政無線デジタル化事業</a:t>
          </a:r>
          <a:r>
            <a:rPr kumimoji="1" lang="ja-JP" altLang="ja-JP" sz="1100">
              <a:solidFill>
                <a:schemeClr val="dk1"/>
              </a:solidFill>
              <a:effectLst/>
              <a:latin typeface="+mn-lt"/>
              <a:ea typeface="+mn-ea"/>
              <a:cs typeface="+mn-cs"/>
            </a:rPr>
            <a:t>による公債費の増大が懸念され</a:t>
          </a:r>
          <a:r>
            <a:rPr kumimoji="1" lang="ja-JP" altLang="en-US" sz="1100">
              <a:solidFill>
                <a:schemeClr val="dk1"/>
              </a:solidFill>
              <a:effectLst/>
              <a:latin typeface="+mn-lt"/>
              <a:ea typeface="+mn-ea"/>
              <a:cs typeface="+mn-cs"/>
            </a:rPr>
            <a:t>，これまで以上に厳しい財政運営となることが予想される。そのため新規発行を伴う普通建設事業については</a:t>
          </a:r>
          <a:r>
            <a:rPr kumimoji="1" lang="ja-JP" altLang="ja-JP" sz="1100">
              <a:solidFill>
                <a:schemeClr val="dk1"/>
              </a:solidFill>
              <a:effectLst/>
              <a:latin typeface="+mn-lt"/>
              <a:ea typeface="+mn-ea"/>
              <a:cs typeface="+mn-cs"/>
            </a:rPr>
            <a:t>，実施年度の見直し</a:t>
          </a:r>
          <a:r>
            <a:rPr kumimoji="1" lang="ja-JP" altLang="en-US" sz="1100">
              <a:solidFill>
                <a:schemeClr val="dk1"/>
              </a:solidFill>
              <a:effectLst/>
              <a:latin typeface="+mn-lt"/>
              <a:ea typeface="+mn-ea"/>
              <a:cs typeface="+mn-cs"/>
            </a:rPr>
            <a:t>等をすることとしている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19558</xdr:rowOff>
    </xdr:to>
    <xdr:cxnSp macro="">
      <xdr:nvCxnSpPr>
        <xdr:cNvPr id="357" name="直線コネクタ 356"/>
        <xdr:cNvCxnSpPr/>
      </xdr:nvCxnSpPr>
      <xdr:spPr>
        <a:xfrm>
          <a:off x="3987800" y="13564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74422</xdr:rowOff>
    </xdr:to>
    <xdr:cxnSp macro="">
      <xdr:nvCxnSpPr>
        <xdr:cNvPr id="360" name="直線コネクタ 359"/>
        <xdr:cNvCxnSpPr/>
      </xdr:nvCxnSpPr>
      <xdr:spPr>
        <a:xfrm flipV="1">
          <a:off x="3098800" y="13564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74422</xdr:rowOff>
    </xdr:from>
    <xdr:to>
      <xdr:col>4</xdr:col>
      <xdr:colOff>346075</xdr:colOff>
      <xdr:row>79</xdr:row>
      <xdr:rowOff>88137</xdr:rowOff>
    </xdr:to>
    <xdr:cxnSp macro="">
      <xdr:nvCxnSpPr>
        <xdr:cNvPr id="363" name="直線コネクタ 362"/>
        <xdr:cNvCxnSpPr/>
      </xdr:nvCxnSpPr>
      <xdr:spPr>
        <a:xfrm flipV="1">
          <a:off x="2209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79</xdr:row>
      <xdr:rowOff>138430</xdr:rowOff>
    </xdr:to>
    <xdr:cxnSp macro="">
      <xdr:nvCxnSpPr>
        <xdr:cNvPr id="366" name="直線コネクタ 365"/>
        <xdr:cNvCxnSpPr/>
      </xdr:nvCxnSpPr>
      <xdr:spPr>
        <a:xfrm flipV="1">
          <a:off x="1320800" y="136326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76" name="円/楕円 375"/>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77"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78" name="円/楕円 377"/>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79" name="テキスト ボックス 378"/>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80" name="円/楕円 379"/>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81" name="テキスト ボックス 380"/>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82" name="円/楕円 381"/>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83" name="テキスト ボックス 382"/>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4" name="円/楕円 383"/>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85" name="テキスト ボックス 384"/>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行財政改革や予算執行の適正化等により，物件費など類似団体平均を下回っている項目はあるが，人件費，扶助費が高いため類似団体平均を上回っている。</a:t>
          </a:r>
          <a:endParaRPr lang="ja-JP" altLang="ja-JP" sz="1400">
            <a:effectLst/>
          </a:endParaRPr>
        </a:p>
        <a:p>
          <a:r>
            <a:rPr kumimoji="1" lang="ja-JP" altLang="ja-JP" sz="1100">
              <a:solidFill>
                <a:schemeClr val="dk1"/>
              </a:solidFill>
              <a:effectLst/>
              <a:latin typeface="+mn-lt"/>
              <a:ea typeface="+mn-ea"/>
              <a:cs typeface="+mn-cs"/>
            </a:rPr>
            <a:t>　給与制度の是正や定員管理計画における職員数の監理削減等により，人件費の縮小を図り，類似団体平均水準で推移するよう努める。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25763</xdr:rowOff>
    </xdr:from>
    <xdr:to>
      <xdr:col>24</xdr:col>
      <xdr:colOff>31750</xdr:colOff>
      <xdr:row>76</xdr:row>
      <xdr:rowOff>113937</xdr:rowOff>
    </xdr:to>
    <xdr:cxnSp macro="">
      <xdr:nvCxnSpPr>
        <xdr:cNvPr id="420" name="直線コネクタ 419"/>
        <xdr:cNvCxnSpPr/>
      </xdr:nvCxnSpPr>
      <xdr:spPr>
        <a:xfrm>
          <a:off x="15671800" y="1305596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158024</xdr:rowOff>
    </xdr:from>
    <xdr:to>
      <xdr:col>22</xdr:col>
      <xdr:colOff>565150</xdr:colOff>
      <xdr:row>76</xdr:row>
      <xdr:rowOff>25763</xdr:rowOff>
    </xdr:to>
    <xdr:cxnSp macro="">
      <xdr:nvCxnSpPr>
        <xdr:cNvPr id="423" name="直線コネクタ 422"/>
        <xdr:cNvCxnSpPr/>
      </xdr:nvCxnSpPr>
      <xdr:spPr>
        <a:xfrm>
          <a:off x="14782800" y="13016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82913</xdr:rowOff>
    </xdr:from>
    <xdr:to>
      <xdr:col>21</xdr:col>
      <xdr:colOff>361950</xdr:colOff>
      <xdr:row>75</xdr:row>
      <xdr:rowOff>158024</xdr:rowOff>
    </xdr:to>
    <xdr:cxnSp macro="">
      <xdr:nvCxnSpPr>
        <xdr:cNvPr id="426" name="直線コネクタ 425"/>
        <xdr:cNvCxnSpPr/>
      </xdr:nvCxnSpPr>
      <xdr:spPr>
        <a:xfrm>
          <a:off x="13893800" y="129416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140063</xdr:rowOff>
    </xdr:from>
    <xdr:to>
      <xdr:col>20</xdr:col>
      <xdr:colOff>158750</xdr:colOff>
      <xdr:row>75</xdr:row>
      <xdr:rowOff>82913</xdr:rowOff>
    </xdr:to>
    <xdr:cxnSp macro="">
      <xdr:nvCxnSpPr>
        <xdr:cNvPr id="429" name="直線コネクタ 428"/>
        <xdr:cNvCxnSpPr/>
      </xdr:nvCxnSpPr>
      <xdr:spPr>
        <a:xfrm>
          <a:off x="13004800" y="128273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63137</xdr:rowOff>
    </xdr:from>
    <xdr:to>
      <xdr:col>24</xdr:col>
      <xdr:colOff>82550</xdr:colOff>
      <xdr:row>76</xdr:row>
      <xdr:rowOff>164737</xdr:rowOff>
    </xdr:to>
    <xdr:sp macro="" textlink="">
      <xdr:nvSpPr>
        <xdr:cNvPr id="439" name="円/楕円 438"/>
        <xdr:cNvSpPr/>
      </xdr:nvSpPr>
      <xdr:spPr>
        <a:xfrm>
          <a:off x="164592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35214</xdr:rowOff>
    </xdr:from>
    <xdr:ext cx="762000" cy="259045"/>
    <xdr:sp macro="" textlink="">
      <xdr:nvSpPr>
        <xdr:cNvPr id="440" name="公債費以外該当値テキスト"/>
        <xdr:cNvSpPr txBox="1"/>
      </xdr:nvSpPr>
      <xdr:spPr>
        <a:xfrm>
          <a:off x="165989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146413</xdr:rowOff>
    </xdr:from>
    <xdr:to>
      <xdr:col>22</xdr:col>
      <xdr:colOff>615950</xdr:colOff>
      <xdr:row>76</xdr:row>
      <xdr:rowOff>76563</xdr:rowOff>
    </xdr:to>
    <xdr:sp macro="" textlink="">
      <xdr:nvSpPr>
        <xdr:cNvPr id="441" name="円/楕円 440"/>
        <xdr:cNvSpPr/>
      </xdr:nvSpPr>
      <xdr:spPr>
        <a:xfrm>
          <a:off x="15621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61340</xdr:rowOff>
    </xdr:from>
    <xdr:ext cx="736600" cy="259045"/>
    <xdr:sp macro="" textlink="">
      <xdr:nvSpPr>
        <xdr:cNvPr id="442" name="テキスト ボックス 441"/>
        <xdr:cNvSpPr txBox="1"/>
      </xdr:nvSpPr>
      <xdr:spPr>
        <a:xfrm>
          <a:off x="15290800" y="1309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107224</xdr:rowOff>
    </xdr:from>
    <xdr:to>
      <xdr:col>21</xdr:col>
      <xdr:colOff>412750</xdr:colOff>
      <xdr:row>76</xdr:row>
      <xdr:rowOff>37374</xdr:rowOff>
    </xdr:to>
    <xdr:sp macro="" textlink="">
      <xdr:nvSpPr>
        <xdr:cNvPr id="443" name="円/楕円 442"/>
        <xdr:cNvSpPr/>
      </xdr:nvSpPr>
      <xdr:spPr>
        <a:xfrm>
          <a:off x="14732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22151</xdr:rowOff>
    </xdr:from>
    <xdr:ext cx="762000" cy="259045"/>
    <xdr:sp macro="" textlink="">
      <xdr:nvSpPr>
        <xdr:cNvPr id="444" name="テキスト ボックス 443"/>
        <xdr:cNvSpPr txBox="1"/>
      </xdr:nvSpPr>
      <xdr:spPr>
        <a:xfrm>
          <a:off x="14401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32113</xdr:rowOff>
    </xdr:from>
    <xdr:to>
      <xdr:col>20</xdr:col>
      <xdr:colOff>209550</xdr:colOff>
      <xdr:row>75</xdr:row>
      <xdr:rowOff>133713</xdr:rowOff>
    </xdr:to>
    <xdr:sp macro="" textlink="">
      <xdr:nvSpPr>
        <xdr:cNvPr id="445" name="円/楕円 444"/>
        <xdr:cNvSpPr/>
      </xdr:nvSpPr>
      <xdr:spPr>
        <a:xfrm>
          <a:off x="13843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118490</xdr:rowOff>
    </xdr:from>
    <xdr:ext cx="762000" cy="259045"/>
    <xdr:sp macro="" textlink="">
      <xdr:nvSpPr>
        <xdr:cNvPr id="446" name="テキスト ボックス 445"/>
        <xdr:cNvSpPr txBox="1"/>
      </xdr:nvSpPr>
      <xdr:spPr>
        <a:xfrm>
          <a:off x="13512800" y="1297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89263</xdr:rowOff>
    </xdr:from>
    <xdr:to>
      <xdr:col>19</xdr:col>
      <xdr:colOff>6350</xdr:colOff>
      <xdr:row>75</xdr:row>
      <xdr:rowOff>19413</xdr:rowOff>
    </xdr:to>
    <xdr:sp macro="" textlink="">
      <xdr:nvSpPr>
        <xdr:cNvPr id="447" name="円/楕円 446"/>
        <xdr:cNvSpPr/>
      </xdr:nvSpPr>
      <xdr:spPr>
        <a:xfrm>
          <a:off x="12954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4190</xdr:rowOff>
    </xdr:from>
    <xdr:ext cx="762000" cy="259045"/>
    <xdr:sp macro="" textlink="">
      <xdr:nvSpPr>
        <xdr:cNvPr id="448" name="テキスト ボックス 447"/>
        <xdr:cNvSpPr txBox="1"/>
      </xdr:nvSpPr>
      <xdr:spPr>
        <a:xfrm>
          <a:off x="12623800" y="1286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鹿児島県中種子町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162835</xdr:rowOff>
    </xdr:from>
    <xdr:to>
      <xdr:col>4</xdr:col>
      <xdr:colOff>1117600</xdr:colOff>
      <xdr:row>17</xdr:row>
      <xdr:rowOff>38088</xdr:rowOff>
    </xdr:to>
    <xdr:cxnSp macro="">
      <xdr:nvCxnSpPr>
        <xdr:cNvPr id="46" name="直線コネクタ 45"/>
        <xdr:cNvCxnSpPr/>
      </xdr:nvCxnSpPr>
      <xdr:spPr bwMode="auto">
        <a:xfrm flipV="1">
          <a:off x="5003800" y="2953660"/>
          <a:ext cx="647700" cy="4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147612</xdr:rowOff>
    </xdr:from>
    <xdr:ext cx="762000" cy="259045"/>
    <xdr:sp macro="" textlink="">
      <xdr:nvSpPr>
        <xdr:cNvPr id="47" name="人口1人当たり決算額の推移平均値テキスト130"/>
        <xdr:cNvSpPr txBox="1"/>
      </xdr:nvSpPr>
      <xdr:spPr>
        <a:xfrm>
          <a:off x="5740400" y="29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167350</xdr:rowOff>
    </xdr:from>
    <xdr:to>
      <xdr:col>4</xdr:col>
      <xdr:colOff>469900</xdr:colOff>
      <xdr:row>17</xdr:row>
      <xdr:rowOff>38088</xdr:rowOff>
    </xdr:to>
    <xdr:cxnSp macro="">
      <xdr:nvCxnSpPr>
        <xdr:cNvPr id="49" name="直線コネクタ 48"/>
        <xdr:cNvCxnSpPr/>
      </xdr:nvCxnSpPr>
      <xdr:spPr bwMode="auto">
        <a:xfrm>
          <a:off x="4305300" y="2958175"/>
          <a:ext cx="698500" cy="4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155497</xdr:rowOff>
    </xdr:from>
    <xdr:to>
      <xdr:col>3</xdr:col>
      <xdr:colOff>904875</xdr:colOff>
      <xdr:row>16</xdr:row>
      <xdr:rowOff>167350</xdr:rowOff>
    </xdr:to>
    <xdr:cxnSp macro="">
      <xdr:nvCxnSpPr>
        <xdr:cNvPr id="52" name="直線コネクタ 51"/>
        <xdr:cNvCxnSpPr/>
      </xdr:nvCxnSpPr>
      <xdr:spPr bwMode="auto">
        <a:xfrm>
          <a:off x="3606800" y="2946322"/>
          <a:ext cx="698500" cy="1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155497</xdr:rowOff>
    </xdr:from>
    <xdr:to>
      <xdr:col>3</xdr:col>
      <xdr:colOff>206375</xdr:colOff>
      <xdr:row>17</xdr:row>
      <xdr:rowOff>7078</xdr:rowOff>
    </xdr:to>
    <xdr:cxnSp macro="">
      <xdr:nvCxnSpPr>
        <xdr:cNvPr id="55" name="直線コネクタ 54"/>
        <xdr:cNvCxnSpPr/>
      </xdr:nvCxnSpPr>
      <xdr:spPr bwMode="auto">
        <a:xfrm flipV="1">
          <a:off x="2908300" y="2946322"/>
          <a:ext cx="698500" cy="2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112035</xdr:rowOff>
    </xdr:from>
    <xdr:to>
      <xdr:col>5</xdr:col>
      <xdr:colOff>34925</xdr:colOff>
      <xdr:row>17</xdr:row>
      <xdr:rowOff>42185</xdr:rowOff>
    </xdr:to>
    <xdr:sp macro="" textlink="">
      <xdr:nvSpPr>
        <xdr:cNvPr id="65" name="円/楕円 64"/>
        <xdr:cNvSpPr/>
      </xdr:nvSpPr>
      <xdr:spPr bwMode="auto">
        <a:xfrm>
          <a:off x="5600700" y="290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128562</xdr:rowOff>
    </xdr:from>
    <xdr:ext cx="762000" cy="259045"/>
    <xdr:sp macro="" textlink="">
      <xdr:nvSpPr>
        <xdr:cNvPr id="66" name="人口1人当たり決算額の推移該当値テキスト130"/>
        <xdr:cNvSpPr txBox="1"/>
      </xdr:nvSpPr>
      <xdr:spPr>
        <a:xfrm>
          <a:off x="5740400" y="274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172,063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158738</xdr:rowOff>
    </xdr:from>
    <xdr:to>
      <xdr:col>4</xdr:col>
      <xdr:colOff>520700</xdr:colOff>
      <xdr:row>17</xdr:row>
      <xdr:rowOff>88888</xdr:rowOff>
    </xdr:to>
    <xdr:sp macro="" textlink="">
      <xdr:nvSpPr>
        <xdr:cNvPr id="67" name="円/楕円 66"/>
        <xdr:cNvSpPr/>
      </xdr:nvSpPr>
      <xdr:spPr bwMode="auto">
        <a:xfrm>
          <a:off x="4953000" y="294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73665</xdr:rowOff>
    </xdr:from>
    <xdr:ext cx="736600" cy="259045"/>
    <xdr:sp macro="" textlink="">
      <xdr:nvSpPr>
        <xdr:cNvPr id="68" name="テキスト ボックス 67"/>
        <xdr:cNvSpPr txBox="1"/>
      </xdr:nvSpPr>
      <xdr:spPr>
        <a:xfrm>
          <a:off x="4622800" y="303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116550</xdr:rowOff>
    </xdr:from>
    <xdr:to>
      <xdr:col>3</xdr:col>
      <xdr:colOff>955675</xdr:colOff>
      <xdr:row>17</xdr:row>
      <xdr:rowOff>46700</xdr:rowOff>
    </xdr:to>
    <xdr:sp macro="" textlink="">
      <xdr:nvSpPr>
        <xdr:cNvPr id="69" name="円/楕円 68"/>
        <xdr:cNvSpPr/>
      </xdr:nvSpPr>
      <xdr:spPr bwMode="auto">
        <a:xfrm>
          <a:off x="4254500" y="290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56877</xdr:rowOff>
    </xdr:from>
    <xdr:ext cx="762000" cy="259045"/>
    <xdr:sp macro="" textlink="">
      <xdr:nvSpPr>
        <xdr:cNvPr id="70" name="テキスト ボックス 69"/>
        <xdr:cNvSpPr txBox="1"/>
      </xdr:nvSpPr>
      <xdr:spPr>
        <a:xfrm>
          <a:off x="3924300" y="26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171,273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104697</xdr:rowOff>
    </xdr:from>
    <xdr:to>
      <xdr:col>3</xdr:col>
      <xdr:colOff>257175</xdr:colOff>
      <xdr:row>17</xdr:row>
      <xdr:rowOff>34847</xdr:rowOff>
    </xdr:to>
    <xdr:sp macro="" textlink="">
      <xdr:nvSpPr>
        <xdr:cNvPr id="71" name="円/楕円 70"/>
        <xdr:cNvSpPr/>
      </xdr:nvSpPr>
      <xdr:spPr bwMode="auto">
        <a:xfrm>
          <a:off x="3556000" y="289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45024</xdr:rowOff>
    </xdr:from>
    <xdr:ext cx="762000" cy="259045"/>
    <xdr:sp macro="" textlink="">
      <xdr:nvSpPr>
        <xdr:cNvPr id="72" name="テキスト ボックス 71"/>
        <xdr:cNvSpPr txBox="1"/>
      </xdr:nvSpPr>
      <xdr:spPr>
        <a:xfrm>
          <a:off x="3225800" y="266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173,347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127728</xdr:rowOff>
    </xdr:from>
    <xdr:to>
      <xdr:col>2</xdr:col>
      <xdr:colOff>692150</xdr:colOff>
      <xdr:row>17</xdr:row>
      <xdr:rowOff>57878</xdr:rowOff>
    </xdr:to>
    <xdr:sp macro="" textlink="">
      <xdr:nvSpPr>
        <xdr:cNvPr id="73" name="円/楕円 72"/>
        <xdr:cNvSpPr/>
      </xdr:nvSpPr>
      <xdr:spPr bwMode="auto">
        <a:xfrm>
          <a:off x="2857500" y="291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68055</xdr:rowOff>
    </xdr:from>
    <xdr:ext cx="762000" cy="259045"/>
    <xdr:sp macro="" textlink="">
      <xdr:nvSpPr>
        <xdr:cNvPr id="74" name="テキスト ボックス 73"/>
        <xdr:cNvSpPr txBox="1"/>
      </xdr:nvSpPr>
      <xdr:spPr>
        <a:xfrm>
          <a:off x="2527300" y="26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165544</xdr:rowOff>
    </xdr:from>
    <xdr:to>
      <xdr:col>4</xdr:col>
      <xdr:colOff>1117600</xdr:colOff>
      <xdr:row>35</xdr:row>
      <xdr:rowOff>179692</xdr:rowOff>
    </xdr:to>
    <xdr:cxnSp macro="">
      <xdr:nvCxnSpPr>
        <xdr:cNvPr id="107" name="直線コネクタ 106"/>
        <xdr:cNvCxnSpPr/>
      </xdr:nvCxnSpPr>
      <xdr:spPr bwMode="auto">
        <a:xfrm flipV="1">
          <a:off x="5003800" y="6775894"/>
          <a:ext cx="647700" cy="1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124384</xdr:rowOff>
    </xdr:from>
    <xdr:to>
      <xdr:col>4</xdr:col>
      <xdr:colOff>469900</xdr:colOff>
      <xdr:row>35</xdr:row>
      <xdr:rowOff>179692</xdr:rowOff>
    </xdr:to>
    <xdr:cxnSp macro="">
      <xdr:nvCxnSpPr>
        <xdr:cNvPr id="110" name="直線コネクタ 109"/>
        <xdr:cNvCxnSpPr/>
      </xdr:nvCxnSpPr>
      <xdr:spPr bwMode="auto">
        <a:xfrm>
          <a:off x="4305300" y="6734734"/>
          <a:ext cx="698500" cy="55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77267</xdr:rowOff>
    </xdr:from>
    <xdr:to>
      <xdr:col>3</xdr:col>
      <xdr:colOff>904875</xdr:colOff>
      <xdr:row>35</xdr:row>
      <xdr:rowOff>124384</xdr:rowOff>
    </xdr:to>
    <xdr:cxnSp macro="">
      <xdr:nvCxnSpPr>
        <xdr:cNvPr id="113" name="直線コネクタ 112"/>
        <xdr:cNvCxnSpPr/>
      </xdr:nvCxnSpPr>
      <xdr:spPr bwMode="auto">
        <a:xfrm>
          <a:off x="3606800" y="6687617"/>
          <a:ext cx="698500" cy="4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77267</xdr:rowOff>
    </xdr:from>
    <xdr:to>
      <xdr:col>3</xdr:col>
      <xdr:colOff>206375</xdr:colOff>
      <xdr:row>35</xdr:row>
      <xdr:rowOff>92583</xdr:rowOff>
    </xdr:to>
    <xdr:cxnSp macro="">
      <xdr:nvCxnSpPr>
        <xdr:cNvPr id="116" name="直線コネクタ 115"/>
        <xdr:cNvCxnSpPr/>
      </xdr:nvCxnSpPr>
      <xdr:spPr bwMode="auto">
        <a:xfrm flipV="1">
          <a:off x="2908300" y="6687617"/>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114744</xdr:rowOff>
    </xdr:from>
    <xdr:to>
      <xdr:col>5</xdr:col>
      <xdr:colOff>34925</xdr:colOff>
      <xdr:row>35</xdr:row>
      <xdr:rowOff>216344</xdr:rowOff>
    </xdr:to>
    <xdr:sp macro="" textlink="">
      <xdr:nvSpPr>
        <xdr:cNvPr id="126" name="円/楕円 125"/>
        <xdr:cNvSpPr/>
      </xdr:nvSpPr>
      <xdr:spPr bwMode="auto">
        <a:xfrm>
          <a:off x="5600700" y="672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86821</xdr:rowOff>
    </xdr:from>
    <xdr:ext cx="762000" cy="259045"/>
    <xdr:sp macro="" textlink="">
      <xdr:nvSpPr>
        <xdr:cNvPr id="127" name="人口1人当たり決算額の推移該当値テキスト445"/>
        <xdr:cNvSpPr txBox="1"/>
      </xdr:nvSpPr>
      <xdr:spPr>
        <a:xfrm>
          <a:off x="5740400" y="669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128892</xdr:rowOff>
    </xdr:from>
    <xdr:to>
      <xdr:col>4</xdr:col>
      <xdr:colOff>520700</xdr:colOff>
      <xdr:row>35</xdr:row>
      <xdr:rowOff>230492</xdr:rowOff>
    </xdr:to>
    <xdr:sp macro="" textlink="">
      <xdr:nvSpPr>
        <xdr:cNvPr id="128" name="円/楕円 127"/>
        <xdr:cNvSpPr/>
      </xdr:nvSpPr>
      <xdr:spPr bwMode="auto">
        <a:xfrm>
          <a:off x="4953000" y="67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215269</xdr:rowOff>
    </xdr:from>
    <xdr:ext cx="736600" cy="259045"/>
    <xdr:sp macro="" textlink="">
      <xdr:nvSpPr>
        <xdr:cNvPr id="129" name="テキスト ボックス 128"/>
        <xdr:cNvSpPr txBox="1"/>
      </xdr:nvSpPr>
      <xdr:spPr>
        <a:xfrm>
          <a:off x="4622800" y="6825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73584</xdr:rowOff>
    </xdr:from>
    <xdr:to>
      <xdr:col>3</xdr:col>
      <xdr:colOff>955675</xdr:colOff>
      <xdr:row>35</xdr:row>
      <xdr:rowOff>175184</xdr:rowOff>
    </xdr:to>
    <xdr:sp macro="" textlink="">
      <xdr:nvSpPr>
        <xdr:cNvPr id="130" name="円/楕円 129"/>
        <xdr:cNvSpPr/>
      </xdr:nvSpPr>
      <xdr:spPr bwMode="auto">
        <a:xfrm>
          <a:off x="4254500" y="668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159961</xdr:rowOff>
    </xdr:from>
    <xdr:ext cx="762000" cy="259045"/>
    <xdr:sp macro="" textlink="">
      <xdr:nvSpPr>
        <xdr:cNvPr id="131" name="テキスト ボックス 130"/>
        <xdr:cNvSpPr txBox="1"/>
      </xdr:nvSpPr>
      <xdr:spPr>
        <a:xfrm>
          <a:off x="3924300" y="677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26467</xdr:rowOff>
    </xdr:from>
    <xdr:to>
      <xdr:col>3</xdr:col>
      <xdr:colOff>257175</xdr:colOff>
      <xdr:row>35</xdr:row>
      <xdr:rowOff>128067</xdr:rowOff>
    </xdr:to>
    <xdr:sp macro="" textlink="">
      <xdr:nvSpPr>
        <xdr:cNvPr id="132" name="円/楕円 131"/>
        <xdr:cNvSpPr/>
      </xdr:nvSpPr>
      <xdr:spPr bwMode="auto">
        <a:xfrm>
          <a:off x="3556000" y="663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112844</xdr:rowOff>
    </xdr:from>
    <xdr:ext cx="762000" cy="259045"/>
    <xdr:sp macro="" textlink="">
      <xdr:nvSpPr>
        <xdr:cNvPr id="133" name="テキスト ボックス 132"/>
        <xdr:cNvSpPr txBox="1"/>
      </xdr:nvSpPr>
      <xdr:spPr>
        <a:xfrm>
          <a:off x="3225800" y="672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41783</xdr:rowOff>
    </xdr:from>
    <xdr:to>
      <xdr:col>2</xdr:col>
      <xdr:colOff>692150</xdr:colOff>
      <xdr:row>35</xdr:row>
      <xdr:rowOff>143383</xdr:rowOff>
    </xdr:to>
    <xdr:sp macro="" textlink="">
      <xdr:nvSpPr>
        <xdr:cNvPr id="134" name="円/楕円 133"/>
        <xdr:cNvSpPr/>
      </xdr:nvSpPr>
      <xdr:spPr bwMode="auto">
        <a:xfrm>
          <a:off x="2857500" y="665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128160</xdr:rowOff>
    </xdr:from>
    <xdr:ext cx="762000" cy="259045"/>
    <xdr:sp macro="" textlink="">
      <xdr:nvSpPr>
        <xdr:cNvPr id="135" name="テキスト ボックス 134"/>
        <xdr:cNvSpPr txBox="1"/>
      </xdr:nvSpPr>
      <xdr:spPr>
        <a:xfrm>
          <a:off x="2527300" y="673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実質単年度収支は、赤字となったものの</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実質収支</a:t>
          </a:r>
          <a:r>
            <a:rPr kumimoji="1" lang="ja-JP" altLang="en-US" sz="1400">
              <a:solidFill>
                <a:schemeClr val="dk1"/>
              </a:solidFill>
              <a:effectLst/>
              <a:latin typeface="+mn-lt"/>
              <a:ea typeface="+mn-ea"/>
              <a:cs typeface="+mn-cs"/>
            </a:rPr>
            <a:t>額</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継続的に</a:t>
          </a:r>
          <a:r>
            <a:rPr kumimoji="1" lang="ja-JP" altLang="ja-JP" sz="1400">
              <a:solidFill>
                <a:schemeClr val="dk1"/>
              </a:solidFill>
              <a:effectLst/>
              <a:latin typeface="+mn-lt"/>
              <a:ea typeface="+mn-ea"/>
              <a:cs typeface="+mn-cs"/>
            </a:rPr>
            <a:t>黒字</a:t>
          </a:r>
          <a:r>
            <a:rPr kumimoji="1" lang="ja-JP" altLang="en-US" sz="1400">
              <a:solidFill>
                <a:schemeClr val="dk1"/>
              </a:solidFill>
              <a:effectLst/>
              <a:latin typeface="+mn-lt"/>
              <a:ea typeface="+mn-ea"/>
              <a:cs typeface="+mn-cs"/>
            </a:rPr>
            <a:t>を確保している</a:t>
          </a:r>
          <a:r>
            <a:rPr kumimoji="1" lang="ja-JP" altLang="ja-JP" sz="1400">
              <a:solidFill>
                <a:schemeClr val="dk1"/>
              </a:solidFill>
              <a:effectLst/>
              <a:latin typeface="+mn-lt"/>
              <a:ea typeface="+mn-ea"/>
              <a:cs typeface="+mn-cs"/>
            </a:rPr>
            <a:t>。財政調整基金残高は</a:t>
          </a:r>
          <a:r>
            <a:rPr kumimoji="1" lang="en-US" altLang="ja-JP" sz="1400">
              <a:solidFill>
                <a:schemeClr val="dk1"/>
              </a:solidFill>
              <a:effectLst/>
              <a:latin typeface="+mn-lt"/>
              <a:ea typeface="+mn-ea"/>
              <a:cs typeface="+mn-cs"/>
            </a:rPr>
            <a:t>H20</a:t>
          </a:r>
          <a:r>
            <a:rPr kumimoji="1" lang="ja-JP" altLang="ja-JP" sz="1400">
              <a:solidFill>
                <a:schemeClr val="dk1"/>
              </a:solidFill>
              <a:effectLst/>
              <a:latin typeface="+mn-lt"/>
              <a:ea typeface="+mn-ea"/>
              <a:cs typeface="+mn-cs"/>
            </a:rPr>
            <a:t>年度から取り崩しはなく</a:t>
          </a:r>
          <a:r>
            <a:rPr kumimoji="1" lang="ja-JP" altLang="en-US" sz="1400">
              <a:solidFill>
                <a:schemeClr val="dk1"/>
              </a:solidFill>
              <a:effectLst/>
              <a:latin typeface="+mn-lt"/>
              <a:ea typeface="+mn-ea"/>
              <a:cs typeface="+mn-cs"/>
            </a:rPr>
            <a:t>積立てており，</a:t>
          </a:r>
          <a:r>
            <a:rPr kumimoji="1" lang="ja-JP" altLang="ja-JP" sz="1400">
              <a:solidFill>
                <a:schemeClr val="dk1"/>
              </a:solidFill>
              <a:effectLst/>
              <a:latin typeface="+mn-lt"/>
              <a:ea typeface="+mn-ea"/>
              <a:cs typeface="+mn-cs"/>
            </a:rPr>
            <a:t>標準財政規模</a:t>
          </a:r>
          <a:r>
            <a:rPr kumimoji="1" lang="ja-JP" altLang="en-US" sz="1400">
              <a:solidFill>
                <a:schemeClr val="dk1"/>
              </a:solidFill>
              <a:effectLst/>
              <a:latin typeface="+mn-lt"/>
              <a:ea typeface="+mn-ea"/>
              <a:cs typeface="+mn-cs"/>
            </a:rPr>
            <a:t>比としては</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今後も財政環境が一段と厳しくなると思われるが，</a:t>
          </a:r>
          <a:r>
            <a:rPr kumimoji="1" lang="ja-JP" altLang="en-US" sz="1400">
              <a:solidFill>
                <a:schemeClr val="dk1"/>
              </a:solidFill>
              <a:effectLst/>
              <a:latin typeface="+mn-lt"/>
              <a:ea typeface="+mn-ea"/>
              <a:cs typeface="+mn-cs"/>
            </a:rPr>
            <a:t>事務事業の見直し・統廃合など歳出の合理化等行政改革を推進し，健全な行政運営に努めていく。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連結実質赤字比率は，一般会計及び特別会計の実質収支が黒字であり，公営企業会計では資金不足が発生していないことから全ての会計で黒字となっている。</a:t>
          </a:r>
          <a:endParaRPr lang="ja-JP" altLang="ja-JP" sz="1400">
            <a:effectLst/>
          </a:endParaRPr>
        </a:p>
        <a:p>
          <a:r>
            <a:rPr kumimoji="1" lang="ja-JP" altLang="ja-JP" sz="1400">
              <a:solidFill>
                <a:schemeClr val="dk1"/>
              </a:solidFill>
              <a:effectLst/>
              <a:latin typeface="+mn-lt"/>
              <a:ea typeface="+mn-ea"/>
              <a:cs typeface="+mn-cs"/>
            </a:rPr>
            <a:t>　水道事業</a:t>
          </a:r>
          <a:r>
            <a:rPr kumimoji="1" lang="ja-JP" altLang="en-US" sz="1400">
              <a:solidFill>
                <a:schemeClr val="dk1"/>
              </a:solidFill>
              <a:effectLst/>
              <a:latin typeface="+mn-lt"/>
              <a:ea typeface="+mn-ea"/>
              <a:cs typeface="+mn-cs"/>
            </a:rPr>
            <a:t>において建設改良事業の増加また公営企業会計基準の改定等により大幅に減少となったが，その他会計の</a:t>
          </a:r>
          <a:r>
            <a:rPr kumimoji="1" lang="ja-JP" altLang="ja-JP" sz="1400">
              <a:solidFill>
                <a:schemeClr val="dk1"/>
              </a:solidFill>
              <a:effectLst/>
              <a:latin typeface="+mn-lt"/>
              <a:ea typeface="+mn-ea"/>
              <a:cs typeface="+mn-cs"/>
            </a:rPr>
            <a:t>経年変化においては，多少ではあるが良くなって来ている。</a:t>
          </a:r>
          <a:endParaRPr lang="ja-JP" altLang="ja-JP" sz="1400">
            <a:effectLst/>
          </a:endParaRPr>
        </a:p>
        <a:p>
          <a:r>
            <a:rPr kumimoji="1" lang="ja-JP" altLang="ja-JP" sz="1400">
              <a:solidFill>
                <a:schemeClr val="dk1"/>
              </a:solidFill>
              <a:effectLst/>
              <a:latin typeface="+mn-lt"/>
              <a:ea typeface="+mn-ea"/>
              <a:cs typeface="+mn-cs"/>
            </a:rPr>
            <a:t>　今後も，各会計において独立採算性のもと，財政健全化に向けた取組を進め，町全体として健全な財政運営を維持するよう努める。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これまでは，</a:t>
          </a:r>
          <a:r>
            <a:rPr kumimoji="1" lang="ja-JP" altLang="ja-JP" sz="1400">
              <a:solidFill>
                <a:schemeClr val="dk1"/>
              </a:solidFill>
              <a:effectLst/>
              <a:latin typeface="+mn-lt"/>
              <a:ea typeface="+mn-ea"/>
              <a:cs typeface="+mn-cs"/>
            </a:rPr>
            <a:t>大型事業の償還終了により算入公債費等は減少傾向にあり、元利償還金も減少して</a:t>
          </a:r>
          <a:r>
            <a:rPr kumimoji="1" lang="ja-JP" altLang="en-US" sz="1400">
              <a:solidFill>
                <a:schemeClr val="dk1"/>
              </a:solidFill>
              <a:effectLst/>
              <a:latin typeface="+mn-lt"/>
              <a:ea typeface="+mn-ea"/>
              <a:cs typeface="+mn-cs"/>
            </a:rPr>
            <a:t>きた</a:t>
          </a:r>
          <a:r>
            <a:rPr kumimoji="1" lang="ja-JP" altLang="ja-JP" sz="1400">
              <a:solidFill>
                <a:schemeClr val="dk1"/>
              </a:solidFill>
              <a:effectLst/>
              <a:latin typeface="+mn-lt"/>
              <a:ea typeface="+mn-ea"/>
              <a:cs typeface="+mn-cs"/>
            </a:rPr>
            <a:t>ことから、実質公債費比率は</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傾向にあ</a:t>
          </a:r>
          <a:r>
            <a:rPr kumimoji="1" lang="ja-JP" altLang="en-US" sz="1400">
              <a:solidFill>
                <a:schemeClr val="dk1"/>
              </a:solidFill>
              <a:effectLst/>
              <a:latin typeface="+mn-lt"/>
              <a:ea typeface="+mn-ea"/>
              <a:cs typeface="+mn-cs"/>
            </a:rPr>
            <a:t>ったが，</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防災行政無線デジタル化事業また一部事務区組合等の大規模な事業も計画されて</a:t>
          </a:r>
          <a:r>
            <a:rPr kumimoji="1" lang="ja-JP" altLang="en-US" sz="1400">
              <a:solidFill>
                <a:schemeClr val="dk1"/>
              </a:solidFill>
              <a:effectLst/>
              <a:latin typeface="+mn-lt"/>
              <a:ea typeface="+mn-ea"/>
              <a:cs typeface="+mn-cs"/>
            </a:rPr>
            <a:t>おり新規起債発行による元利償還金の増が懸念されるが</a:t>
          </a:r>
          <a:r>
            <a:rPr kumimoji="1" lang="ja-JP" altLang="ja-JP" sz="1400">
              <a:solidFill>
                <a:schemeClr val="dk1"/>
              </a:solidFill>
              <a:effectLst/>
              <a:latin typeface="+mn-lt"/>
              <a:ea typeface="+mn-ea"/>
              <a:cs typeface="+mn-cs"/>
            </a:rPr>
            <a:t>、新規</a:t>
          </a:r>
          <a:r>
            <a:rPr kumimoji="1" lang="ja-JP" altLang="en-US" sz="1400">
              <a:solidFill>
                <a:schemeClr val="dk1"/>
              </a:solidFill>
              <a:effectLst/>
              <a:latin typeface="+mn-lt"/>
              <a:ea typeface="+mn-ea"/>
              <a:cs typeface="+mn-cs"/>
            </a:rPr>
            <a:t>事業</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計画見直しや</a:t>
          </a:r>
          <a:r>
            <a:rPr kumimoji="1" lang="ja-JP" altLang="ja-JP" sz="1400">
              <a:solidFill>
                <a:schemeClr val="dk1"/>
              </a:solidFill>
              <a:effectLst/>
              <a:latin typeface="+mn-lt"/>
              <a:ea typeface="+mn-ea"/>
              <a:cs typeface="+mn-cs"/>
            </a:rPr>
            <a:t>抑制など公債費の適正管理とあわせ実質公債費比率の適正な水準の維持に努める。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これまでは，</a:t>
          </a:r>
          <a:r>
            <a:rPr kumimoji="1" lang="ja-JP" altLang="ja-JP" sz="1400">
              <a:solidFill>
                <a:schemeClr val="dk1"/>
              </a:solidFill>
              <a:effectLst/>
              <a:latin typeface="+mn-lt"/>
              <a:ea typeface="+mn-ea"/>
              <a:cs typeface="+mn-cs"/>
            </a:rPr>
            <a:t>新規起債の抑制による地方債残高の横ばい傾向や充当可能財源の増加傾向がみられ</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しかし，今後は産婦人科医院建設、防災行政無線デジタル化事業等に係る事業の増加により新規起債等も見込まれている。　　</a:t>
          </a:r>
          <a:endParaRPr lang="ja-JP" altLang="ja-JP" sz="1400">
            <a:effectLst/>
          </a:endParaRPr>
        </a:p>
        <a:p>
          <a:r>
            <a:rPr kumimoji="1" lang="ja-JP" altLang="ja-JP" sz="1400">
              <a:solidFill>
                <a:schemeClr val="dk1"/>
              </a:solidFill>
              <a:effectLst/>
              <a:latin typeface="+mn-lt"/>
              <a:ea typeface="+mn-ea"/>
              <a:cs typeface="+mn-cs"/>
            </a:rPr>
            <a:t>　そのような中，可能な限り充当可能財源等を確保するため交付税措置</a:t>
          </a:r>
          <a:r>
            <a:rPr kumimoji="1" lang="ja-JP" altLang="en-US" sz="1400">
              <a:solidFill>
                <a:schemeClr val="dk1"/>
              </a:solidFill>
              <a:effectLst/>
              <a:latin typeface="+mn-lt"/>
              <a:ea typeface="+mn-ea"/>
              <a:cs typeface="+mn-cs"/>
            </a:rPr>
            <a:t>率</a:t>
          </a:r>
          <a:r>
            <a:rPr kumimoji="1" lang="ja-JP" altLang="ja-JP" sz="1400">
              <a:solidFill>
                <a:schemeClr val="dk1"/>
              </a:solidFill>
              <a:effectLst/>
              <a:latin typeface="+mn-lt"/>
              <a:ea typeface="+mn-ea"/>
              <a:cs typeface="+mn-cs"/>
            </a:rPr>
            <a:t>の高い起債を利用するなど，将来負担比率の現状維持に努める。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6545355</v>
      </c>
      <c r="BO4" s="349"/>
      <c r="BP4" s="349"/>
      <c r="BQ4" s="349"/>
      <c r="BR4" s="349"/>
      <c r="BS4" s="349"/>
      <c r="BT4" s="349"/>
      <c r="BU4" s="350"/>
      <c r="BV4" s="348">
        <v>6095316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1.8</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6450695</v>
      </c>
      <c r="BO5" s="386"/>
      <c r="BP5" s="386"/>
      <c r="BQ5" s="386"/>
      <c r="BR5" s="386"/>
      <c r="BS5" s="386"/>
      <c r="BT5" s="386"/>
      <c r="BU5" s="387"/>
      <c r="BV5" s="385">
        <v>5948987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92.5</v>
      </c>
      <c r="CU5" s="383"/>
      <c r="CV5" s="383"/>
      <c r="CW5" s="383"/>
      <c r="CX5" s="383"/>
      <c r="CY5" s="383"/>
      <c r="CZ5" s="383"/>
      <c r="DA5" s="384"/>
      <c r="DB5" s="382">
        <v>89.8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94660</v>
      </c>
      <c r="BO6" s="386"/>
      <c r="BP6" s="386"/>
      <c r="BQ6" s="386"/>
      <c r="BR6" s="386"/>
      <c r="BS6" s="386"/>
      <c r="BT6" s="386"/>
      <c r="BU6" s="387"/>
      <c r="BV6" s="385">
        <v>146329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97.6</v>
      </c>
      <c r="CU6" s="423"/>
      <c r="CV6" s="423"/>
      <c r="CW6" s="423"/>
      <c r="CX6" s="423"/>
      <c r="CY6" s="423"/>
      <c r="CZ6" s="423"/>
      <c r="DA6" s="424"/>
      <c r="DB6" s="422">
        <v>94.8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28655</v>
      </c>
      <c r="BO7" s="386"/>
      <c r="BP7" s="386"/>
      <c r="BQ7" s="386"/>
      <c r="BR7" s="386"/>
      <c r="BS7" s="386"/>
      <c r="BT7" s="386"/>
      <c r="BU7" s="387"/>
      <c r="BV7" s="385">
        <v>78571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3750048</v>
      </c>
      <c r="CU7" s="386"/>
      <c r="CV7" s="386"/>
      <c r="CW7" s="386"/>
      <c r="CX7" s="386"/>
      <c r="CY7" s="386"/>
      <c r="CZ7" s="386"/>
      <c r="DA7" s="387"/>
      <c r="DB7" s="385">
        <v>3814920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66005</v>
      </c>
      <c r="BO8" s="386"/>
      <c r="BP8" s="386"/>
      <c r="BQ8" s="386"/>
      <c r="BR8" s="386"/>
      <c r="BS8" s="386"/>
      <c r="BT8" s="386"/>
      <c r="BU8" s="387"/>
      <c r="BV8" s="385">
        <v>67758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8696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-1753</v>
      </c>
      <c r="BO9" s="386"/>
      <c r="BP9" s="386"/>
      <c r="BQ9" s="386"/>
      <c r="BR9" s="386"/>
      <c r="BS9" s="386"/>
      <c r="BT9" s="386"/>
      <c r="BU9" s="387"/>
      <c r="BV9" s="385">
        <v>3871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17.899999999999999</v>
      </c>
      <c r="CU9" s="383"/>
      <c r="CV9" s="383"/>
      <c r="CW9" s="383"/>
      <c r="CX9" s="383"/>
      <c r="CY9" s="383"/>
      <c r="CZ9" s="383"/>
      <c r="DA9" s="384"/>
      <c r="DB9" s="382">
        <v>19.2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9194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770</v>
      </c>
      <c r="BO10" s="386"/>
      <c r="BP10" s="386"/>
      <c r="BQ10" s="386"/>
      <c r="BR10" s="386"/>
      <c r="BS10" s="386"/>
      <c r="BT10" s="386"/>
      <c r="BU10" s="387"/>
      <c r="BV10" s="385">
        <v>542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8502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8488</v>
      </c>
      <c r="S13" s="467"/>
      <c r="T13" s="467"/>
      <c r="U13" s="467"/>
      <c r="V13" s="468"/>
      <c r="W13" s="401" t="s">
        <v>122</v>
      </c>
      <c r="X13" s="402"/>
      <c r="Y13" s="402"/>
      <c r="Z13" s="402"/>
      <c r="AA13" s="402"/>
      <c r="AB13" s="392"/>
      <c r="AC13" s="436">
        <v>1725</v>
      </c>
      <c r="AD13" s="437"/>
      <c r="AE13" s="437"/>
      <c r="AF13" s="437"/>
      <c r="AG13" s="476"/>
      <c r="AH13" s="436">
        <v>1920</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-983</v>
      </c>
      <c r="BO13" s="386"/>
      <c r="BP13" s="386"/>
      <c r="BQ13" s="386"/>
      <c r="BR13" s="386"/>
      <c r="BS13" s="386"/>
      <c r="BT13" s="386"/>
      <c r="BU13" s="387"/>
      <c r="BV13" s="385">
        <v>4413</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8573</v>
      </c>
      <c r="S14" s="467"/>
      <c r="T14" s="467"/>
      <c r="U14" s="467"/>
      <c r="V14" s="468"/>
      <c r="W14" s="375"/>
      <c r="X14" s="376"/>
      <c r="Y14" s="376"/>
      <c r="Z14" s="376"/>
      <c r="AA14" s="376"/>
      <c r="AB14" s="365"/>
      <c r="AC14" s="469">
        <v>37.6</v>
      </c>
      <c r="AD14" s="470"/>
      <c r="AE14" s="470"/>
      <c r="AF14" s="470"/>
      <c r="AG14" s="471"/>
      <c r="AH14" s="469">
        <v>38.299999999999997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27.7</v>
      </c>
      <c r="CU14" s="481"/>
      <c r="CV14" s="481"/>
      <c r="CW14" s="481"/>
      <c r="CX14" s="481"/>
      <c r="CY14" s="481"/>
      <c r="CZ14" s="481"/>
      <c r="DA14" s="482"/>
      <c r="DB14" s="480">
        <v>22.7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8560</v>
      </c>
      <c r="S15" s="467"/>
      <c r="T15" s="467"/>
      <c r="U15" s="467"/>
      <c r="V15" s="468"/>
      <c r="W15" s="401" t="s">
        <v>128</v>
      </c>
      <c r="X15" s="402"/>
      <c r="Y15" s="402"/>
      <c r="Z15" s="402"/>
      <c r="AA15" s="402"/>
      <c r="AB15" s="392"/>
      <c r="AC15" s="436">
        <v>515</v>
      </c>
      <c r="AD15" s="437"/>
      <c r="AE15" s="437"/>
      <c r="AF15" s="437"/>
      <c r="AG15" s="476"/>
      <c r="AH15" s="436">
        <v>715</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739266</v>
      </c>
      <c r="BO15" s="349"/>
      <c r="BP15" s="349"/>
      <c r="BQ15" s="349"/>
      <c r="BR15" s="349"/>
      <c r="BS15" s="349"/>
      <c r="BT15" s="349"/>
      <c r="BU15" s="350"/>
      <c r="BV15" s="348">
        <v>729813</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11.2</v>
      </c>
      <c r="AD16" s="470"/>
      <c r="AE16" s="470"/>
      <c r="AF16" s="470"/>
      <c r="AG16" s="471"/>
      <c r="AH16" s="469">
        <v>14.2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3358821</v>
      </c>
      <c r="BO16" s="386"/>
      <c r="BP16" s="386"/>
      <c r="BQ16" s="386"/>
      <c r="BR16" s="386"/>
      <c r="BS16" s="386"/>
      <c r="BT16" s="386"/>
      <c r="BU16" s="387"/>
      <c r="BV16" s="385">
        <v>3406954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2353</v>
      </c>
      <c r="AD17" s="437"/>
      <c r="AE17" s="437"/>
      <c r="AF17" s="437"/>
      <c r="AG17" s="476"/>
      <c r="AH17" s="436">
        <v>2382</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931850</v>
      </c>
      <c r="BO17" s="386"/>
      <c r="BP17" s="386"/>
      <c r="BQ17" s="386"/>
      <c r="BR17" s="386"/>
      <c r="BS17" s="386"/>
      <c r="BT17" s="386"/>
      <c r="BU17" s="387"/>
      <c r="BV17" s="385">
        <v>923175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137.82</v>
      </c>
      <c r="M18" s="498"/>
      <c r="N18" s="498"/>
      <c r="O18" s="498"/>
      <c r="P18" s="498"/>
      <c r="Q18" s="498"/>
      <c r="R18" s="499"/>
      <c r="S18" s="499"/>
      <c r="T18" s="499"/>
      <c r="U18" s="499"/>
      <c r="V18" s="500"/>
      <c r="W18" s="403"/>
      <c r="X18" s="404"/>
      <c r="Y18" s="404"/>
      <c r="Z18" s="404"/>
      <c r="AA18" s="404"/>
      <c r="AB18" s="395"/>
      <c r="AC18" s="501">
        <v>51.2</v>
      </c>
      <c r="AD18" s="502"/>
      <c r="AE18" s="502"/>
      <c r="AF18" s="502"/>
      <c r="AG18" s="503"/>
      <c r="AH18" s="501">
        <v>47.5</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3502510</v>
      </c>
      <c r="BO18" s="386"/>
      <c r="BP18" s="386"/>
      <c r="BQ18" s="386"/>
      <c r="BR18" s="386"/>
      <c r="BS18" s="386"/>
      <c r="BT18" s="386"/>
      <c r="BU18" s="387"/>
      <c r="BV18" s="385">
        <v>3447475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63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4517498</v>
      </c>
      <c r="BO19" s="386"/>
      <c r="BP19" s="386"/>
      <c r="BQ19" s="386"/>
      <c r="BR19" s="386"/>
      <c r="BS19" s="386"/>
      <c r="BT19" s="386"/>
      <c r="BU19" s="387"/>
      <c r="BV19" s="385">
        <v>4274469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3946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6887174</v>
      </c>
      <c r="BO23" s="386"/>
      <c r="BP23" s="386"/>
      <c r="BQ23" s="386"/>
      <c r="BR23" s="386"/>
      <c r="BS23" s="386"/>
      <c r="BT23" s="386"/>
      <c r="BU23" s="387"/>
      <c r="BV23" s="385">
        <v>6794409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7610</v>
      </c>
      <c r="R24" s="437"/>
      <c r="S24" s="437"/>
      <c r="T24" s="437"/>
      <c r="U24" s="437"/>
      <c r="V24" s="476"/>
      <c r="W24" s="531"/>
      <c r="X24" s="519"/>
      <c r="Y24" s="520"/>
      <c r="Z24" s="435" t="s">
        <v>151</v>
      </c>
      <c r="AA24" s="415"/>
      <c r="AB24" s="415"/>
      <c r="AC24" s="415"/>
      <c r="AD24" s="415"/>
      <c r="AE24" s="415"/>
      <c r="AF24" s="415"/>
      <c r="AG24" s="416"/>
      <c r="AH24" s="436">
        <v>123</v>
      </c>
      <c r="AI24" s="437"/>
      <c r="AJ24" s="437"/>
      <c r="AK24" s="437"/>
      <c r="AL24" s="476"/>
      <c r="AM24" s="436">
        <v>398643</v>
      </c>
      <c r="AN24" s="437"/>
      <c r="AO24" s="437"/>
      <c r="AP24" s="437"/>
      <c r="AQ24" s="437"/>
      <c r="AR24" s="476"/>
      <c r="AS24" s="436">
        <v>3241</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6372379</v>
      </c>
      <c r="BO24" s="386"/>
      <c r="BP24" s="386"/>
      <c r="BQ24" s="386"/>
      <c r="BR24" s="386"/>
      <c r="BS24" s="386"/>
      <c r="BT24" s="386"/>
      <c r="BU24" s="387"/>
      <c r="BV24" s="385">
        <v>6215059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6000</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240716</v>
      </c>
      <c r="BO25" s="349"/>
      <c r="BP25" s="349"/>
      <c r="BQ25" s="349"/>
      <c r="BR25" s="349"/>
      <c r="BS25" s="349"/>
      <c r="BT25" s="349"/>
      <c r="BU25" s="350"/>
      <c r="BV25" s="348">
        <v>155192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5670</v>
      </c>
      <c r="R26" s="437"/>
      <c r="S26" s="437"/>
      <c r="T26" s="437"/>
      <c r="U26" s="437"/>
      <c r="V26" s="476"/>
      <c r="W26" s="531"/>
      <c r="X26" s="519"/>
      <c r="Y26" s="520"/>
      <c r="Z26" s="435" t="s">
        <v>157</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3040</v>
      </c>
      <c r="R27" s="437"/>
      <c r="S27" s="437"/>
      <c r="T27" s="437"/>
      <c r="U27" s="437"/>
      <c r="V27" s="476"/>
      <c r="W27" s="531"/>
      <c r="X27" s="519"/>
      <c r="Y27" s="520"/>
      <c r="Z27" s="435" t="s">
        <v>160</v>
      </c>
      <c r="AA27" s="415"/>
      <c r="AB27" s="415"/>
      <c r="AC27" s="415"/>
      <c r="AD27" s="415"/>
      <c r="AE27" s="415"/>
      <c r="AF27" s="415"/>
      <c r="AG27" s="416"/>
      <c r="AH27" s="436">
        <v>2</v>
      </c>
      <c r="AI27" s="437"/>
      <c r="AJ27" s="437"/>
      <c r="AK27" s="437"/>
      <c r="AL27" s="476"/>
      <c r="AM27" s="436" t="s">
        <v>161</v>
      </c>
      <c r="AN27" s="437"/>
      <c r="AO27" s="437"/>
      <c r="AP27" s="437"/>
      <c r="AQ27" s="437"/>
      <c r="AR27" s="476"/>
      <c r="AS27" s="436" t="s">
        <v>161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255179</v>
      </c>
      <c r="BO27" s="555"/>
      <c r="BP27" s="555"/>
      <c r="BQ27" s="555"/>
      <c r="BR27" s="555"/>
      <c r="BS27" s="555"/>
      <c r="BT27" s="555"/>
      <c r="BU27" s="556"/>
      <c r="BV27" s="554">
        <v>255040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2510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616966</v>
      </c>
      <c r="BO28" s="349"/>
      <c r="BP28" s="349"/>
      <c r="BQ28" s="349"/>
      <c r="BR28" s="349"/>
      <c r="BS28" s="349"/>
      <c r="BT28" s="349"/>
      <c r="BU28" s="350"/>
      <c r="BV28" s="348">
        <v>576196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2280</v>
      </c>
      <c r="R29" s="437"/>
      <c r="S29" s="437"/>
      <c r="T29" s="437"/>
      <c r="U29" s="437"/>
      <c r="V29" s="476"/>
      <c r="W29" s="532"/>
      <c r="X29" s="533"/>
      <c r="Y29" s="534"/>
      <c r="Z29" s="435" t="s">
        <v>168</v>
      </c>
      <c r="AA29" s="415"/>
      <c r="AB29" s="415"/>
      <c r="AC29" s="415"/>
      <c r="AD29" s="415"/>
      <c r="AE29" s="415"/>
      <c r="AF29" s="415"/>
      <c r="AG29" s="416"/>
      <c r="AH29" s="436">
        <v>125</v>
      </c>
      <c r="AI29" s="437"/>
      <c r="AJ29" s="437"/>
      <c r="AK29" s="437"/>
      <c r="AL29" s="476"/>
      <c r="AM29" s="436">
        <v>407207</v>
      </c>
      <c r="AN29" s="437"/>
      <c r="AO29" s="437"/>
      <c r="AP29" s="437"/>
      <c r="AQ29" s="437"/>
      <c r="AR29" s="476"/>
      <c r="AS29" s="436">
        <v>3258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1645319</v>
      </c>
      <c r="BO29" s="386"/>
      <c r="BP29" s="386"/>
      <c r="BQ29" s="386"/>
      <c r="BR29" s="386"/>
      <c r="BS29" s="386"/>
      <c r="BT29" s="386"/>
      <c r="BU29" s="387"/>
      <c r="BV29" s="385">
        <v>1712262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95.8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971750</v>
      </c>
      <c r="BO30" s="555"/>
      <c r="BP30" s="555"/>
      <c r="BQ30" s="555"/>
      <c r="BR30" s="555"/>
      <c r="BS30" s="555"/>
      <c r="BT30" s="555"/>
      <c r="BU30" s="556"/>
      <c r="BV30" s="554">
        <v>1127638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中南衛生管理組合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種子島農業公社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と畜場特別会計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熊毛地区消防組合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種子島空港ターミナルビル</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種子島地区広域事務組合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公立種子島病院組合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鹿児島県市町村総合事務組合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鹿児島県後期高齢者医療広域連合（一般会計）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鹿児島県後期高齢者医療広域連合（特別会計）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種子島産婦人科医院組合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755511</v>
      </c>
      <c r="S5" s="583"/>
      <c r="T5" s="583"/>
      <c r="U5" s="583"/>
      <c r="V5" s="583"/>
      <c r="W5" s="583"/>
      <c r="X5" s="583"/>
      <c r="Y5" s="584"/>
      <c r="Z5" s="585">
        <v>11.5</v>
      </c>
      <c r="AA5" s="585"/>
      <c r="AB5" s="585"/>
      <c r="AC5" s="585"/>
      <c r="AD5" s="586">
        <v>755511</v>
      </c>
      <c r="AE5" s="586"/>
      <c r="AF5" s="586"/>
      <c r="AG5" s="586"/>
      <c r="AH5" s="586"/>
      <c r="AI5" s="586"/>
      <c r="AJ5" s="586"/>
      <c r="AK5" s="586"/>
      <c r="AL5" s="587">
        <v>21.1</v>
      </c>
      <c r="AM5" s="588"/>
      <c r="AN5" s="588"/>
      <c r="AO5" s="589"/>
      <c r="AP5" s="579" t="s">
        <v>206</v>
      </c>
      <c r="AQ5" s="580"/>
      <c r="AR5" s="580"/>
      <c r="AS5" s="580"/>
      <c r="AT5" s="580"/>
      <c r="AU5" s="580"/>
      <c r="AV5" s="580"/>
      <c r="AW5" s="580"/>
      <c r="AX5" s="580"/>
      <c r="AY5" s="580"/>
      <c r="AZ5" s="580"/>
      <c r="BA5" s="580"/>
      <c r="BB5" s="580"/>
      <c r="BC5" s="580"/>
      <c r="BD5" s="580"/>
      <c r="BE5" s="580"/>
      <c r="BF5" s="581"/>
      <c r="BG5" s="593">
        <v>755511</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79215</v>
      </c>
      <c r="S6" s="594"/>
      <c r="T6" s="594"/>
      <c r="U6" s="594"/>
      <c r="V6" s="594"/>
      <c r="W6" s="594"/>
      <c r="X6" s="594"/>
      <c r="Y6" s="595"/>
      <c r="Z6" s="596">
        <v>1.2</v>
      </c>
      <c r="AA6" s="596"/>
      <c r="AB6" s="596"/>
      <c r="AC6" s="596"/>
      <c r="AD6" s="597">
        <v>79215</v>
      </c>
      <c r="AE6" s="597"/>
      <c r="AF6" s="597"/>
      <c r="AG6" s="597"/>
      <c r="AH6" s="597"/>
      <c r="AI6" s="597"/>
      <c r="AJ6" s="597"/>
      <c r="AK6" s="597"/>
      <c r="AL6" s="598">
        <v>2.2000000000000002</v>
      </c>
      <c r="AM6" s="599"/>
      <c r="AN6" s="599"/>
      <c r="AO6" s="600"/>
      <c r="AP6" s="590" t="s">
        <v>212</v>
      </c>
      <c r="AQ6" s="591"/>
      <c r="AR6" s="591"/>
      <c r="AS6" s="591"/>
      <c r="AT6" s="591"/>
      <c r="AU6" s="591"/>
      <c r="AV6" s="591"/>
      <c r="AW6" s="591"/>
      <c r="AX6" s="591"/>
      <c r="AY6" s="591"/>
      <c r="AZ6" s="591"/>
      <c r="BA6" s="591"/>
      <c r="BB6" s="591"/>
      <c r="BC6" s="591"/>
      <c r="BD6" s="591"/>
      <c r="BE6" s="591"/>
      <c r="BF6" s="592"/>
      <c r="BG6" s="593">
        <v>755511</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95051</v>
      </c>
      <c r="CS6" s="594"/>
      <c r="CT6" s="594"/>
      <c r="CU6" s="594"/>
      <c r="CV6" s="594"/>
      <c r="CW6" s="594"/>
      <c r="CX6" s="594"/>
      <c r="CY6" s="595"/>
      <c r="CZ6" s="596">
        <v>1.5</v>
      </c>
      <c r="DA6" s="596"/>
      <c r="DB6" s="596"/>
      <c r="DC6" s="596"/>
      <c r="DD6" s="602" t="s">
        <v>207</v>
      </c>
      <c r="DE6" s="594"/>
      <c r="DF6" s="594"/>
      <c r="DG6" s="594"/>
      <c r="DH6" s="594"/>
      <c r="DI6" s="594"/>
      <c r="DJ6" s="594"/>
      <c r="DK6" s="594"/>
      <c r="DL6" s="594"/>
      <c r="DM6" s="594"/>
      <c r="DN6" s="594"/>
      <c r="DO6" s="594"/>
      <c r="DP6" s="595"/>
      <c r="DQ6" s="602">
        <v>95051</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1050</v>
      </c>
      <c r="S7" s="594"/>
      <c r="T7" s="594"/>
      <c r="U7" s="594"/>
      <c r="V7" s="594"/>
      <c r="W7" s="594"/>
      <c r="X7" s="594"/>
      <c r="Y7" s="595"/>
      <c r="Z7" s="596">
        <v>0</v>
      </c>
      <c r="AA7" s="596"/>
      <c r="AB7" s="596"/>
      <c r="AC7" s="596"/>
      <c r="AD7" s="597">
        <v>1050</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279873</v>
      </c>
      <c r="BH7" s="594"/>
      <c r="BI7" s="594"/>
      <c r="BJ7" s="594"/>
      <c r="BK7" s="594"/>
      <c r="BL7" s="594"/>
      <c r="BM7" s="594"/>
      <c r="BN7" s="595"/>
      <c r="BO7" s="596">
        <v>37</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1124231</v>
      </c>
      <c r="CS7" s="594"/>
      <c r="CT7" s="594"/>
      <c r="CU7" s="594"/>
      <c r="CV7" s="594"/>
      <c r="CW7" s="594"/>
      <c r="CX7" s="594"/>
      <c r="CY7" s="595"/>
      <c r="CZ7" s="596">
        <v>17.399999999999999</v>
      </c>
      <c r="DA7" s="596"/>
      <c r="DB7" s="596"/>
      <c r="DC7" s="596"/>
      <c r="DD7" s="602">
        <v>170060</v>
      </c>
      <c r="DE7" s="594"/>
      <c r="DF7" s="594"/>
      <c r="DG7" s="594"/>
      <c r="DH7" s="594"/>
      <c r="DI7" s="594"/>
      <c r="DJ7" s="594"/>
      <c r="DK7" s="594"/>
      <c r="DL7" s="594"/>
      <c r="DM7" s="594"/>
      <c r="DN7" s="594"/>
      <c r="DO7" s="594"/>
      <c r="DP7" s="595"/>
      <c r="DQ7" s="602">
        <v>971149</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2992</v>
      </c>
      <c r="S8" s="594"/>
      <c r="T8" s="594"/>
      <c r="U8" s="594"/>
      <c r="V8" s="594"/>
      <c r="W8" s="594"/>
      <c r="X8" s="594"/>
      <c r="Y8" s="595"/>
      <c r="Z8" s="596">
        <v>0</v>
      </c>
      <c r="AA8" s="596"/>
      <c r="AB8" s="596"/>
      <c r="AC8" s="596"/>
      <c r="AD8" s="597">
        <v>2992</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11611</v>
      </c>
      <c r="BH8" s="594"/>
      <c r="BI8" s="594"/>
      <c r="BJ8" s="594"/>
      <c r="BK8" s="594"/>
      <c r="BL8" s="594"/>
      <c r="BM8" s="594"/>
      <c r="BN8" s="595"/>
      <c r="BO8" s="596">
        <v>1.5</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1286919</v>
      </c>
      <c r="CS8" s="594"/>
      <c r="CT8" s="594"/>
      <c r="CU8" s="594"/>
      <c r="CV8" s="594"/>
      <c r="CW8" s="594"/>
      <c r="CX8" s="594"/>
      <c r="CY8" s="595"/>
      <c r="CZ8" s="596">
        <v>20</v>
      </c>
      <c r="DA8" s="596"/>
      <c r="DB8" s="596"/>
      <c r="DC8" s="596"/>
      <c r="DD8" s="602">
        <v>2079</v>
      </c>
      <c r="DE8" s="594"/>
      <c r="DF8" s="594"/>
      <c r="DG8" s="594"/>
      <c r="DH8" s="594"/>
      <c r="DI8" s="594"/>
      <c r="DJ8" s="594"/>
      <c r="DK8" s="594"/>
      <c r="DL8" s="594"/>
      <c r="DM8" s="594"/>
      <c r="DN8" s="594"/>
      <c r="DO8" s="594"/>
      <c r="DP8" s="595"/>
      <c r="DQ8" s="602">
        <v>753037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2041</v>
      </c>
      <c r="S9" s="594"/>
      <c r="T9" s="594"/>
      <c r="U9" s="594"/>
      <c r="V9" s="594"/>
      <c r="W9" s="594"/>
      <c r="X9" s="594"/>
      <c r="Y9" s="595"/>
      <c r="Z9" s="596">
        <v>0</v>
      </c>
      <c r="AA9" s="596"/>
      <c r="AB9" s="596"/>
      <c r="AC9" s="596"/>
      <c r="AD9" s="597">
        <v>2041</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222720</v>
      </c>
      <c r="BH9" s="594"/>
      <c r="BI9" s="594"/>
      <c r="BJ9" s="594"/>
      <c r="BK9" s="594"/>
      <c r="BL9" s="594"/>
      <c r="BM9" s="594"/>
      <c r="BN9" s="595"/>
      <c r="BO9" s="596">
        <v>29.5</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532320</v>
      </c>
      <c r="CS9" s="594"/>
      <c r="CT9" s="594"/>
      <c r="CU9" s="594"/>
      <c r="CV9" s="594"/>
      <c r="CW9" s="594"/>
      <c r="CX9" s="594"/>
      <c r="CY9" s="595"/>
      <c r="CZ9" s="596">
        <v>8.3000000000000007</v>
      </c>
      <c r="DA9" s="596"/>
      <c r="DB9" s="596"/>
      <c r="DC9" s="596"/>
      <c r="DD9" s="602">
        <v>16034</v>
      </c>
      <c r="DE9" s="594"/>
      <c r="DF9" s="594"/>
      <c r="DG9" s="594"/>
      <c r="DH9" s="594"/>
      <c r="DI9" s="594"/>
      <c r="DJ9" s="594"/>
      <c r="DK9" s="594"/>
      <c r="DL9" s="594"/>
      <c r="DM9" s="594"/>
      <c r="DN9" s="594"/>
      <c r="DO9" s="594"/>
      <c r="DP9" s="595"/>
      <c r="DQ9" s="602">
        <v>469434</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85948</v>
      </c>
      <c r="S10" s="594"/>
      <c r="T10" s="594"/>
      <c r="U10" s="594"/>
      <c r="V10" s="594"/>
      <c r="W10" s="594"/>
      <c r="X10" s="594"/>
      <c r="Y10" s="595"/>
      <c r="Z10" s="596">
        <v>1.3</v>
      </c>
      <c r="AA10" s="596"/>
      <c r="AB10" s="596"/>
      <c r="AC10" s="596"/>
      <c r="AD10" s="597">
        <v>85948</v>
      </c>
      <c r="AE10" s="597"/>
      <c r="AF10" s="597"/>
      <c r="AG10" s="597"/>
      <c r="AH10" s="597"/>
      <c r="AI10" s="597"/>
      <c r="AJ10" s="597"/>
      <c r="AK10" s="597"/>
      <c r="AL10" s="598">
        <v>2.4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20615</v>
      </c>
      <c r="BH10" s="594"/>
      <c r="BI10" s="594"/>
      <c r="BJ10" s="594"/>
      <c r="BK10" s="594"/>
      <c r="BL10" s="594"/>
      <c r="BM10" s="594"/>
      <c r="BN10" s="595"/>
      <c r="BO10" s="596">
        <v>2.7</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6116</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3071</v>
      </c>
      <c r="S11" s="594"/>
      <c r="T11" s="594"/>
      <c r="U11" s="594"/>
      <c r="V11" s="594"/>
      <c r="W11" s="594"/>
      <c r="X11" s="594"/>
      <c r="Y11" s="595"/>
      <c r="Z11" s="596">
        <v>0</v>
      </c>
      <c r="AA11" s="596"/>
      <c r="AB11" s="596"/>
      <c r="AC11" s="596"/>
      <c r="AD11" s="597">
        <v>3071</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24927</v>
      </c>
      <c r="BH11" s="594"/>
      <c r="BI11" s="594"/>
      <c r="BJ11" s="594"/>
      <c r="BK11" s="594"/>
      <c r="BL11" s="594"/>
      <c r="BM11" s="594"/>
      <c r="BN11" s="595"/>
      <c r="BO11" s="596">
        <v>3.3</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771278</v>
      </c>
      <c r="CS11" s="594"/>
      <c r="CT11" s="594"/>
      <c r="CU11" s="594"/>
      <c r="CV11" s="594"/>
      <c r="CW11" s="594"/>
      <c r="CX11" s="594"/>
      <c r="CY11" s="595"/>
      <c r="CZ11" s="596">
        <v>12</v>
      </c>
      <c r="DA11" s="596"/>
      <c r="DB11" s="596"/>
      <c r="DC11" s="596"/>
      <c r="DD11" s="602">
        <v>340137</v>
      </c>
      <c r="DE11" s="594"/>
      <c r="DF11" s="594"/>
      <c r="DG11" s="594"/>
      <c r="DH11" s="594"/>
      <c r="DI11" s="594"/>
      <c r="DJ11" s="594"/>
      <c r="DK11" s="594"/>
      <c r="DL11" s="594"/>
      <c r="DM11" s="594"/>
      <c r="DN11" s="594"/>
      <c r="DO11" s="594"/>
      <c r="DP11" s="595"/>
      <c r="DQ11" s="602">
        <v>322564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372164</v>
      </c>
      <c r="BH12" s="594"/>
      <c r="BI12" s="594"/>
      <c r="BJ12" s="594"/>
      <c r="BK12" s="594"/>
      <c r="BL12" s="594"/>
      <c r="BM12" s="594"/>
      <c r="BN12" s="595"/>
      <c r="BO12" s="596">
        <v>49.3</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58606</v>
      </c>
      <c r="CS12" s="594"/>
      <c r="CT12" s="594"/>
      <c r="CU12" s="594"/>
      <c r="CV12" s="594"/>
      <c r="CW12" s="594"/>
      <c r="CX12" s="594"/>
      <c r="CY12" s="595"/>
      <c r="CZ12" s="596">
        <v>0.9</v>
      </c>
      <c r="DA12" s="596"/>
      <c r="DB12" s="596"/>
      <c r="DC12" s="596"/>
      <c r="DD12" s="602">
        <v>12072</v>
      </c>
      <c r="DE12" s="594"/>
      <c r="DF12" s="594"/>
      <c r="DG12" s="594"/>
      <c r="DH12" s="594"/>
      <c r="DI12" s="594"/>
      <c r="DJ12" s="594"/>
      <c r="DK12" s="594"/>
      <c r="DL12" s="594"/>
      <c r="DM12" s="594"/>
      <c r="DN12" s="594"/>
      <c r="DO12" s="594"/>
      <c r="DP12" s="595"/>
      <c r="DQ12" s="602">
        <v>42886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5251</v>
      </c>
      <c r="S13" s="594"/>
      <c r="T13" s="594"/>
      <c r="U13" s="594"/>
      <c r="V13" s="594"/>
      <c r="W13" s="594"/>
      <c r="X13" s="594"/>
      <c r="Y13" s="595"/>
      <c r="Z13" s="596">
        <v>0.1</v>
      </c>
      <c r="AA13" s="596"/>
      <c r="AB13" s="596"/>
      <c r="AC13" s="596"/>
      <c r="AD13" s="597">
        <v>5251</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359626</v>
      </c>
      <c r="BH13" s="594"/>
      <c r="BI13" s="594"/>
      <c r="BJ13" s="594"/>
      <c r="BK13" s="594"/>
      <c r="BL13" s="594"/>
      <c r="BM13" s="594"/>
      <c r="BN13" s="595"/>
      <c r="BO13" s="596">
        <v>47.6</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544931</v>
      </c>
      <c r="CS13" s="594"/>
      <c r="CT13" s="594"/>
      <c r="CU13" s="594"/>
      <c r="CV13" s="594"/>
      <c r="CW13" s="594"/>
      <c r="CX13" s="594"/>
      <c r="CY13" s="595"/>
      <c r="CZ13" s="596">
        <v>8.4</v>
      </c>
      <c r="DA13" s="596"/>
      <c r="DB13" s="596"/>
      <c r="DC13" s="596"/>
      <c r="DD13" s="602">
        <v>359047</v>
      </c>
      <c r="DE13" s="594"/>
      <c r="DF13" s="594"/>
      <c r="DG13" s="594"/>
      <c r="DH13" s="594"/>
      <c r="DI13" s="594"/>
      <c r="DJ13" s="594"/>
      <c r="DK13" s="594"/>
      <c r="DL13" s="594"/>
      <c r="DM13" s="594"/>
      <c r="DN13" s="594"/>
      <c r="DO13" s="594"/>
      <c r="DP13" s="595"/>
      <c r="DQ13" s="602">
        <v>185764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30259</v>
      </c>
      <c r="BH14" s="594"/>
      <c r="BI14" s="594"/>
      <c r="BJ14" s="594"/>
      <c r="BK14" s="594"/>
      <c r="BL14" s="594"/>
      <c r="BM14" s="594"/>
      <c r="BN14" s="595"/>
      <c r="BO14" s="596">
        <v>4</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509794</v>
      </c>
      <c r="CS14" s="594"/>
      <c r="CT14" s="594"/>
      <c r="CU14" s="594"/>
      <c r="CV14" s="594"/>
      <c r="CW14" s="594"/>
      <c r="CX14" s="594"/>
      <c r="CY14" s="595"/>
      <c r="CZ14" s="596">
        <v>7.9</v>
      </c>
      <c r="DA14" s="596"/>
      <c r="DB14" s="596"/>
      <c r="DC14" s="596"/>
      <c r="DD14" s="602">
        <v>154531</v>
      </c>
      <c r="DE14" s="594"/>
      <c r="DF14" s="594"/>
      <c r="DG14" s="594"/>
      <c r="DH14" s="594"/>
      <c r="DI14" s="594"/>
      <c r="DJ14" s="594"/>
      <c r="DK14" s="594"/>
      <c r="DL14" s="594"/>
      <c r="DM14" s="594"/>
      <c r="DN14" s="594"/>
      <c r="DO14" s="594"/>
      <c r="DP14" s="595"/>
      <c r="DQ14" s="602">
        <v>262105</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1385</v>
      </c>
      <c r="S15" s="594"/>
      <c r="T15" s="594"/>
      <c r="U15" s="594"/>
      <c r="V15" s="594"/>
      <c r="W15" s="594"/>
      <c r="X15" s="594"/>
      <c r="Y15" s="595"/>
      <c r="Z15" s="596">
        <v>0</v>
      </c>
      <c r="AA15" s="596"/>
      <c r="AB15" s="596"/>
      <c r="AC15" s="596"/>
      <c r="AD15" s="597">
        <v>1385</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73215</v>
      </c>
      <c r="BH15" s="594"/>
      <c r="BI15" s="594"/>
      <c r="BJ15" s="594"/>
      <c r="BK15" s="594"/>
      <c r="BL15" s="594"/>
      <c r="BM15" s="594"/>
      <c r="BN15" s="595"/>
      <c r="BO15" s="596">
        <v>9.6999999999999993</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596345</v>
      </c>
      <c r="CS15" s="594"/>
      <c r="CT15" s="594"/>
      <c r="CU15" s="594"/>
      <c r="CV15" s="594"/>
      <c r="CW15" s="594"/>
      <c r="CX15" s="594"/>
      <c r="CY15" s="595"/>
      <c r="CZ15" s="596">
        <v>9.1999999999999993</v>
      </c>
      <c r="DA15" s="596"/>
      <c r="DB15" s="596"/>
      <c r="DC15" s="596"/>
      <c r="DD15" s="602">
        <v>176264</v>
      </c>
      <c r="DE15" s="594"/>
      <c r="DF15" s="594"/>
      <c r="DG15" s="594"/>
      <c r="DH15" s="594"/>
      <c r="DI15" s="594"/>
      <c r="DJ15" s="594"/>
      <c r="DK15" s="594"/>
      <c r="DL15" s="594"/>
      <c r="DM15" s="594"/>
      <c r="DN15" s="594"/>
      <c r="DO15" s="594"/>
      <c r="DP15" s="595"/>
      <c r="DQ15" s="602">
        <v>485420</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2862124</v>
      </c>
      <c r="S16" s="594"/>
      <c r="T16" s="594"/>
      <c r="U16" s="594"/>
      <c r="V16" s="594"/>
      <c r="W16" s="594"/>
      <c r="X16" s="594"/>
      <c r="Y16" s="595"/>
      <c r="Z16" s="596">
        <v>43.7</v>
      </c>
      <c r="AA16" s="596"/>
      <c r="AB16" s="596"/>
      <c r="AC16" s="596"/>
      <c r="AD16" s="597">
        <v>2619555</v>
      </c>
      <c r="AE16" s="597"/>
      <c r="AF16" s="597"/>
      <c r="AG16" s="597"/>
      <c r="AH16" s="597"/>
      <c r="AI16" s="597"/>
      <c r="AJ16" s="597"/>
      <c r="AK16" s="597"/>
      <c r="AL16" s="598">
        <v>73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76224</v>
      </c>
      <c r="CS16" s="594"/>
      <c r="CT16" s="594"/>
      <c r="CU16" s="594"/>
      <c r="CV16" s="594"/>
      <c r="CW16" s="594"/>
      <c r="CX16" s="594"/>
      <c r="CY16" s="595"/>
      <c r="CZ16" s="596">
        <v>1.2</v>
      </c>
      <c r="DA16" s="596"/>
      <c r="DB16" s="596"/>
      <c r="DC16" s="596"/>
      <c r="DD16" s="602" t="s">
        <v>219</v>
      </c>
      <c r="DE16" s="594"/>
      <c r="DF16" s="594"/>
      <c r="DG16" s="594"/>
      <c r="DH16" s="594"/>
      <c r="DI16" s="594"/>
      <c r="DJ16" s="594"/>
      <c r="DK16" s="594"/>
      <c r="DL16" s="594"/>
      <c r="DM16" s="594"/>
      <c r="DN16" s="594"/>
      <c r="DO16" s="594"/>
      <c r="DP16" s="595"/>
      <c r="DQ16" s="602">
        <v>39606</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2619555</v>
      </c>
      <c r="S17" s="594"/>
      <c r="T17" s="594"/>
      <c r="U17" s="594"/>
      <c r="V17" s="594"/>
      <c r="W17" s="594"/>
      <c r="X17" s="594"/>
      <c r="Y17" s="595"/>
      <c r="Z17" s="596">
        <v>40</v>
      </c>
      <c r="AA17" s="596"/>
      <c r="AB17" s="596"/>
      <c r="AC17" s="596"/>
      <c r="AD17" s="597">
        <v>2619555</v>
      </c>
      <c r="AE17" s="597"/>
      <c r="AF17" s="597"/>
      <c r="AG17" s="597"/>
      <c r="AH17" s="597"/>
      <c r="AI17" s="597"/>
      <c r="AJ17" s="597"/>
      <c r="AK17" s="597"/>
      <c r="AL17" s="598">
        <v>73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848880</v>
      </c>
      <c r="CS17" s="594"/>
      <c r="CT17" s="594"/>
      <c r="CU17" s="594"/>
      <c r="CV17" s="594"/>
      <c r="CW17" s="594"/>
      <c r="CX17" s="594"/>
      <c r="CY17" s="595"/>
      <c r="CZ17" s="596">
        <v>13.2</v>
      </c>
      <c r="DA17" s="596"/>
      <c r="DB17" s="596"/>
      <c r="DC17" s="596"/>
      <c r="DD17" s="602" t="s">
        <v>219</v>
      </c>
      <c r="DE17" s="594"/>
      <c r="DF17" s="594"/>
      <c r="DG17" s="594"/>
      <c r="DH17" s="594"/>
      <c r="DI17" s="594"/>
      <c r="DJ17" s="594"/>
      <c r="DK17" s="594"/>
      <c r="DL17" s="594"/>
      <c r="DM17" s="594"/>
      <c r="DN17" s="594"/>
      <c r="DO17" s="594"/>
      <c r="DP17" s="595"/>
      <c r="DQ17" s="602">
        <v>810008</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242569</v>
      </c>
      <c r="S18" s="594"/>
      <c r="T18" s="594"/>
      <c r="U18" s="594"/>
      <c r="V18" s="594"/>
      <c r="W18" s="594"/>
      <c r="X18" s="594"/>
      <c r="Y18" s="595"/>
      <c r="Z18" s="596">
        <v>3.7</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3798588</v>
      </c>
      <c r="S20" s="594"/>
      <c r="T20" s="594"/>
      <c r="U20" s="594"/>
      <c r="V20" s="594"/>
      <c r="W20" s="594"/>
      <c r="X20" s="594"/>
      <c r="Y20" s="595"/>
      <c r="Z20" s="596">
        <v>58</v>
      </c>
      <c r="AA20" s="596"/>
      <c r="AB20" s="596"/>
      <c r="AC20" s="596"/>
      <c r="AD20" s="597">
        <v>3556019</v>
      </c>
      <c r="AE20" s="597"/>
      <c r="AF20" s="597"/>
      <c r="AG20" s="597"/>
      <c r="AH20" s="597"/>
      <c r="AI20" s="597"/>
      <c r="AJ20" s="597"/>
      <c r="AK20" s="597"/>
      <c r="AL20" s="598">
        <v>99.1</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6450695</v>
      </c>
      <c r="CS20" s="594"/>
      <c r="CT20" s="594"/>
      <c r="CU20" s="594"/>
      <c r="CV20" s="594"/>
      <c r="CW20" s="594"/>
      <c r="CX20" s="594"/>
      <c r="CY20" s="595"/>
      <c r="CZ20" s="596">
        <v>100</v>
      </c>
      <c r="DA20" s="596"/>
      <c r="DB20" s="596"/>
      <c r="DC20" s="596"/>
      <c r="DD20" s="602">
        <v>1230224</v>
      </c>
      <c r="DE20" s="594"/>
      <c r="DF20" s="594"/>
      <c r="DG20" s="594"/>
      <c r="DH20" s="594"/>
      <c r="DI20" s="594"/>
      <c r="DJ20" s="594"/>
      <c r="DK20" s="594"/>
      <c r="DL20" s="594"/>
      <c r="DM20" s="594"/>
      <c r="DN20" s="594"/>
      <c r="DO20" s="594"/>
      <c r="DP20" s="595"/>
      <c r="DQ20" s="602">
        <v>4437024</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1356</v>
      </c>
      <c r="S21" s="594"/>
      <c r="T21" s="594"/>
      <c r="U21" s="594"/>
      <c r="V21" s="594"/>
      <c r="W21" s="594"/>
      <c r="X21" s="594"/>
      <c r="Y21" s="595"/>
      <c r="Z21" s="596">
        <v>0</v>
      </c>
      <c r="AA21" s="596"/>
      <c r="AB21" s="596"/>
      <c r="AC21" s="596"/>
      <c r="AD21" s="597">
        <v>1356</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20756</v>
      </c>
      <c r="S22" s="594"/>
      <c r="T22" s="594"/>
      <c r="U22" s="594"/>
      <c r="V22" s="594"/>
      <c r="W22" s="594"/>
      <c r="X22" s="594"/>
      <c r="Y22" s="595"/>
      <c r="Z22" s="596">
        <v>0.3</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104113</v>
      </c>
      <c r="S23" s="594"/>
      <c r="T23" s="594"/>
      <c r="U23" s="594"/>
      <c r="V23" s="594"/>
      <c r="W23" s="594"/>
      <c r="X23" s="594"/>
      <c r="Y23" s="595"/>
      <c r="Z23" s="596">
        <v>1.6</v>
      </c>
      <c r="AA23" s="596"/>
      <c r="AB23" s="596"/>
      <c r="AC23" s="596"/>
      <c r="AD23" s="597">
        <v>4187</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13366</v>
      </c>
      <c r="S24" s="594"/>
      <c r="T24" s="594"/>
      <c r="U24" s="594"/>
      <c r="V24" s="594"/>
      <c r="W24" s="594"/>
      <c r="X24" s="594"/>
      <c r="Y24" s="595"/>
      <c r="Z24" s="596">
        <v>0.2</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2632368</v>
      </c>
      <c r="CS24" s="583"/>
      <c r="CT24" s="583"/>
      <c r="CU24" s="583"/>
      <c r="CV24" s="583"/>
      <c r="CW24" s="583"/>
      <c r="CX24" s="583"/>
      <c r="CY24" s="584"/>
      <c r="CZ24" s="620">
        <v>40.799999999999997</v>
      </c>
      <c r="DA24" s="621"/>
      <c r="DB24" s="621"/>
      <c r="DC24" s="622"/>
      <c r="DD24" s="619">
        <v>2134412</v>
      </c>
      <c r="DE24" s="583"/>
      <c r="DF24" s="583"/>
      <c r="DG24" s="583"/>
      <c r="DH24" s="583"/>
      <c r="DI24" s="583"/>
      <c r="DJ24" s="583"/>
      <c r="DK24" s="584"/>
      <c r="DL24" s="619">
        <v>2121955</v>
      </c>
      <c r="DM24" s="583"/>
      <c r="DN24" s="583"/>
      <c r="DO24" s="583"/>
      <c r="DP24" s="583"/>
      <c r="DQ24" s="583"/>
      <c r="DR24" s="583"/>
      <c r="DS24" s="583"/>
      <c r="DT24" s="583"/>
      <c r="DU24" s="583"/>
      <c r="DV24" s="584"/>
      <c r="DW24" s="587">
        <v>56</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427205</v>
      </c>
      <c r="S25" s="594"/>
      <c r="T25" s="594"/>
      <c r="U25" s="594"/>
      <c r="V25" s="594"/>
      <c r="W25" s="594"/>
      <c r="X25" s="594"/>
      <c r="Y25" s="595"/>
      <c r="Z25" s="596">
        <v>6.5</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1186611</v>
      </c>
      <c r="CS25" s="625"/>
      <c r="CT25" s="625"/>
      <c r="CU25" s="625"/>
      <c r="CV25" s="625"/>
      <c r="CW25" s="625"/>
      <c r="CX25" s="625"/>
      <c r="CY25" s="626"/>
      <c r="CZ25" s="627">
        <v>18.399999999999999</v>
      </c>
      <c r="DA25" s="628"/>
      <c r="DB25" s="628"/>
      <c r="DC25" s="629"/>
      <c r="DD25" s="602">
        <v>1121438</v>
      </c>
      <c r="DE25" s="625"/>
      <c r="DF25" s="625"/>
      <c r="DG25" s="625"/>
      <c r="DH25" s="625"/>
      <c r="DI25" s="625"/>
      <c r="DJ25" s="625"/>
      <c r="DK25" s="626"/>
      <c r="DL25" s="602">
        <v>1114754</v>
      </c>
      <c r="DM25" s="625"/>
      <c r="DN25" s="625"/>
      <c r="DO25" s="625"/>
      <c r="DP25" s="625"/>
      <c r="DQ25" s="625"/>
      <c r="DR25" s="625"/>
      <c r="DS25" s="625"/>
      <c r="DT25" s="625"/>
      <c r="DU25" s="625"/>
      <c r="DV25" s="626"/>
      <c r="DW25" s="598">
        <v>29.4</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715953</v>
      </c>
      <c r="CS26" s="594"/>
      <c r="CT26" s="594"/>
      <c r="CU26" s="594"/>
      <c r="CV26" s="594"/>
      <c r="CW26" s="594"/>
      <c r="CX26" s="594"/>
      <c r="CY26" s="595"/>
      <c r="CZ26" s="627">
        <v>11.1</v>
      </c>
      <c r="DA26" s="628"/>
      <c r="DB26" s="628"/>
      <c r="DC26" s="629"/>
      <c r="DD26" s="602">
        <v>662064</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478719</v>
      </c>
      <c r="S27" s="594"/>
      <c r="T27" s="594"/>
      <c r="U27" s="594"/>
      <c r="V27" s="594"/>
      <c r="W27" s="594"/>
      <c r="X27" s="594"/>
      <c r="Y27" s="595"/>
      <c r="Z27" s="596">
        <v>7.3</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755511</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596877</v>
      </c>
      <c r="CS27" s="625"/>
      <c r="CT27" s="625"/>
      <c r="CU27" s="625"/>
      <c r="CV27" s="625"/>
      <c r="CW27" s="625"/>
      <c r="CX27" s="625"/>
      <c r="CY27" s="626"/>
      <c r="CZ27" s="627">
        <v>9.3000000000000007</v>
      </c>
      <c r="DA27" s="628"/>
      <c r="DB27" s="628"/>
      <c r="DC27" s="629"/>
      <c r="DD27" s="602">
        <v>202966</v>
      </c>
      <c r="DE27" s="625"/>
      <c r="DF27" s="625"/>
      <c r="DG27" s="625"/>
      <c r="DH27" s="625"/>
      <c r="DI27" s="625"/>
      <c r="DJ27" s="625"/>
      <c r="DK27" s="626"/>
      <c r="DL27" s="602">
        <v>197193</v>
      </c>
      <c r="DM27" s="625"/>
      <c r="DN27" s="625"/>
      <c r="DO27" s="625"/>
      <c r="DP27" s="625"/>
      <c r="DQ27" s="625"/>
      <c r="DR27" s="625"/>
      <c r="DS27" s="625"/>
      <c r="DT27" s="625"/>
      <c r="DU27" s="625"/>
      <c r="DV27" s="626"/>
      <c r="DW27" s="598">
        <v>5.2</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15845</v>
      </c>
      <c r="S28" s="594"/>
      <c r="T28" s="594"/>
      <c r="U28" s="594"/>
      <c r="V28" s="594"/>
      <c r="W28" s="594"/>
      <c r="X28" s="594"/>
      <c r="Y28" s="595"/>
      <c r="Z28" s="596">
        <v>0.2</v>
      </c>
      <c r="AA28" s="596"/>
      <c r="AB28" s="596"/>
      <c r="AC28" s="596"/>
      <c r="AD28" s="597">
        <v>10942</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848880</v>
      </c>
      <c r="CS28" s="594"/>
      <c r="CT28" s="594"/>
      <c r="CU28" s="594"/>
      <c r="CV28" s="594"/>
      <c r="CW28" s="594"/>
      <c r="CX28" s="594"/>
      <c r="CY28" s="595"/>
      <c r="CZ28" s="627">
        <v>13.2</v>
      </c>
      <c r="DA28" s="628"/>
      <c r="DB28" s="628"/>
      <c r="DC28" s="629"/>
      <c r="DD28" s="602">
        <v>810008</v>
      </c>
      <c r="DE28" s="594"/>
      <c r="DF28" s="594"/>
      <c r="DG28" s="594"/>
      <c r="DH28" s="594"/>
      <c r="DI28" s="594"/>
      <c r="DJ28" s="594"/>
      <c r="DK28" s="595"/>
      <c r="DL28" s="602">
        <v>810008</v>
      </c>
      <c r="DM28" s="594"/>
      <c r="DN28" s="594"/>
      <c r="DO28" s="594"/>
      <c r="DP28" s="594"/>
      <c r="DQ28" s="594"/>
      <c r="DR28" s="594"/>
      <c r="DS28" s="594"/>
      <c r="DT28" s="594"/>
      <c r="DU28" s="594"/>
      <c r="DV28" s="595"/>
      <c r="DW28" s="598">
        <v>21.4</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7230</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848714</v>
      </c>
      <c r="CS29" s="625"/>
      <c r="CT29" s="625"/>
      <c r="CU29" s="625"/>
      <c r="CV29" s="625"/>
      <c r="CW29" s="625"/>
      <c r="CX29" s="625"/>
      <c r="CY29" s="626"/>
      <c r="CZ29" s="627">
        <v>13.2</v>
      </c>
      <c r="DA29" s="628"/>
      <c r="DB29" s="628"/>
      <c r="DC29" s="629"/>
      <c r="DD29" s="602">
        <v>809842</v>
      </c>
      <c r="DE29" s="625"/>
      <c r="DF29" s="625"/>
      <c r="DG29" s="625"/>
      <c r="DH29" s="625"/>
      <c r="DI29" s="625"/>
      <c r="DJ29" s="625"/>
      <c r="DK29" s="626"/>
      <c r="DL29" s="602">
        <v>809842</v>
      </c>
      <c r="DM29" s="625"/>
      <c r="DN29" s="625"/>
      <c r="DO29" s="625"/>
      <c r="DP29" s="625"/>
      <c r="DQ29" s="625"/>
      <c r="DR29" s="625"/>
      <c r="DS29" s="625"/>
      <c r="DT29" s="625"/>
      <c r="DU29" s="625"/>
      <c r="DV29" s="626"/>
      <c r="DW29" s="598">
        <v>21.4</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559889</v>
      </c>
      <c r="S30" s="594"/>
      <c r="T30" s="594"/>
      <c r="U30" s="594"/>
      <c r="V30" s="594"/>
      <c r="W30" s="594"/>
      <c r="X30" s="594"/>
      <c r="Y30" s="595"/>
      <c r="Z30" s="596">
        <v>8.6</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97.7</v>
      </c>
      <c r="BH30" s="652"/>
      <c r="BI30" s="652"/>
      <c r="BJ30" s="652"/>
      <c r="BK30" s="652"/>
      <c r="BL30" s="652"/>
      <c r="BM30" s="588">
        <v>91.4</v>
      </c>
      <c r="BN30" s="652"/>
      <c r="BO30" s="652"/>
      <c r="BP30" s="652"/>
      <c r="BQ30" s="653"/>
      <c r="BR30" s="651">
        <v>98.2</v>
      </c>
      <c r="BS30" s="652"/>
      <c r="BT30" s="652"/>
      <c r="BU30" s="652"/>
      <c r="BV30" s="652"/>
      <c r="BW30" s="652"/>
      <c r="BX30" s="588">
        <v>91.9</v>
      </c>
      <c r="BY30" s="652"/>
      <c r="BZ30" s="652"/>
      <c r="CA30" s="652"/>
      <c r="CB30" s="653"/>
      <c r="CD30" s="656"/>
      <c r="CE30" s="657"/>
      <c r="CF30" s="607" t="s">
        <v>291</v>
      </c>
      <c r="CG30" s="608"/>
      <c r="CH30" s="608"/>
      <c r="CI30" s="608"/>
      <c r="CJ30" s="608"/>
      <c r="CK30" s="608"/>
      <c r="CL30" s="608"/>
      <c r="CM30" s="608"/>
      <c r="CN30" s="608"/>
      <c r="CO30" s="608"/>
      <c r="CP30" s="608"/>
      <c r="CQ30" s="609"/>
      <c r="CR30" s="593">
        <v>770735</v>
      </c>
      <c r="CS30" s="594"/>
      <c r="CT30" s="594"/>
      <c r="CU30" s="594"/>
      <c r="CV30" s="594"/>
      <c r="CW30" s="594"/>
      <c r="CX30" s="594"/>
      <c r="CY30" s="595"/>
      <c r="CZ30" s="627">
        <v>11.9</v>
      </c>
      <c r="DA30" s="628"/>
      <c r="DB30" s="628"/>
      <c r="DC30" s="629"/>
      <c r="DD30" s="602">
        <v>737884</v>
      </c>
      <c r="DE30" s="594"/>
      <c r="DF30" s="594"/>
      <c r="DG30" s="594"/>
      <c r="DH30" s="594"/>
      <c r="DI30" s="594"/>
      <c r="DJ30" s="594"/>
      <c r="DK30" s="595"/>
      <c r="DL30" s="602">
        <v>737884</v>
      </c>
      <c r="DM30" s="594"/>
      <c r="DN30" s="594"/>
      <c r="DO30" s="594"/>
      <c r="DP30" s="594"/>
      <c r="DQ30" s="594"/>
      <c r="DR30" s="594"/>
      <c r="DS30" s="594"/>
      <c r="DT30" s="594"/>
      <c r="DU30" s="594"/>
      <c r="DV30" s="595"/>
      <c r="DW30" s="598">
        <v>19.5</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106329</v>
      </c>
      <c r="S31" s="594"/>
      <c r="T31" s="594"/>
      <c r="U31" s="594"/>
      <c r="V31" s="594"/>
      <c r="W31" s="594"/>
      <c r="X31" s="594"/>
      <c r="Y31" s="595"/>
      <c r="Z31" s="596">
        <v>1.6</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25"/>
      <c r="BI31" s="625"/>
      <c r="BJ31" s="625"/>
      <c r="BK31" s="625"/>
      <c r="BL31" s="625"/>
      <c r="BM31" s="599">
        <v>95.7</v>
      </c>
      <c r="BN31" s="649"/>
      <c r="BO31" s="649"/>
      <c r="BP31" s="649"/>
      <c r="BQ31" s="650"/>
      <c r="BR31" s="648">
        <v>98.8</v>
      </c>
      <c r="BS31" s="625"/>
      <c r="BT31" s="625"/>
      <c r="BU31" s="625"/>
      <c r="BV31" s="625"/>
      <c r="BW31" s="625"/>
      <c r="BX31" s="599">
        <v>96</v>
      </c>
      <c r="BY31" s="649"/>
      <c r="BZ31" s="649"/>
      <c r="CA31" s="649"/>
      <c r="CB31" s="650"/>
      <c r="CD31" s="656"/>
      <c r="CE31" s="657"/>
      <c r="CF31" s="607" t="s">
        <v>295</v>
      </c>
      <c r="CG31" s="608"/>
      <c r="CH31" s="608"/>
      <c r="CI31" s="608"/>
      <c r="CJ31" s="608"/>
      <c r="CK31" s="608"/>
      <c r="CL31" s="608"/>
      <c r="CM31" s="608"/>
      <c r="CN31" s="608"/>
      <c r="CO31" s="608"/>
      <c r="CP31" s="608"/>
      <c r="CQ31" s="609"/>
      <c r="CR31" s="593">
        <v>77979</v>
      </c>
      <c r="CS31" s="625"/>
      <c r="CT31" s="625"/>
      <c r="CU31" s="625"/>
      <c r="CV31" s="625"/>
      <c r="CW31" s="625"/>
      <c r="CX31" s="625"/>
      <c r="CY31" s="626"/>
      <c r="CZ31" s="627">
        <v>1.2</v>
      </c>
      <c r="DA31" s="628"/>
      <c r="DB31" s="628"/>
      <c r="DC31" s="629"/>
      <c r="DD31" s="602">
        <v>71958</v>
      </c>
      <c r="DE31" s="625"/>
      <c r="DF31" s="625"/>
      <c r="DG31" s="625"/>
      <c r="DH31" s="625"/>
      <c r="DI31" s="625"/>
      <c r="DJ31" s="625"/>
      <c r="DK31" s="626"/>
      <c r="DL31" s="602">
        <v>71958</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148459</v>
      </c>
      <c r="S32" s="594"/>
      <c r="T32" s="594"/>
      <c r="U32" s="594"/>
      <c r="V32" s="594"/>
      <c r="W32" s="594"/>
      <c r="X32" s="594"/>
      <c r="Y32" s="595"/>
      <c r="Z32" s="596">
        <v>2.2999999999999998</v>
      </c>
      <c r="AA32" s="596"/>
      <c r="AB32" s="596"/>
      <c r="AC32" s="596"/>
      <c r="AD32" s="597">
        <v>15774</v>
      </c>
      <c r="AE32" s="597"/>
      <c r="AF32" s="597"/>
      <c r="AG32" s="597"/>
      <c r="AH32" s="597"/>
      <c r="AI32" s="597"/>
      <c r="AJ32" s="597"/>
      <c r="AK32" s="597"/>
      <c r="AL32" s="598">
        <v>0.4</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96.7</v>
      </c>
      <c r="BH32" s="661"/>
      <c r="BI32" s="661"/>
      <c r="BJ32" s="661"/>
      <c r="BK32" s="661"/>
      <c r="BL32" s="661"/>
      <c r="BM32" s="662">
        <v>86.6</v>
      </c>
      <c r="BN32" s="661"/>
      <c r="BO32" s="661"/>
      <c r="BP32" s="661"/>
      <c r="BQ32" s="663"/>
      <c r="BR32" s="660">
        <v>97.3</v>
      </c>
      <c r="BS32" s="661"/>
      <c r="BT32" s="661"/>
      <c r="BU32" s="661"/>
      <c r="BV32" s="661"/>
      <c r="BW32" s="661"/>
      <c r="BX32" s="662">
        <v>87.4</v>
      </c>
      <c r="BY32" s="661"/>
      <c r="BZ32" s="661"/>
      <c r="CA32" s="661"/>
      <c r="CB32" s="663"/>
      <c r="CD32" s="658"/>
      <c r="CE32" s="659"/>
      <c r="CF32" s="607" t="s">
        <v>298</v>
      </c>
      <c r="CG32" s="608"/>
      <c r="CH32" s="608"/>
      <c r="CI32" s="608"/>
      <c r="CJ32" s="608"/>
      <c r="CK32" s="608"/>
      <c r="CL32" s="608"/>
      <c r="CM32" s="608"/>
      <c r="CN32" s="608"/>
      <c r="CO32" s="608"/>
      <c r="CP32" s="608"/>
      <c r="CQ32" s="609"/>
      <c r="CR32" s="593">
        <v>166</v>
      </c>
      <c r="CS32" s="594"/>
      <c r="CT32" s="594"/>
      <c r="CU32" s="594"/>
      <c r="CV32" s="594"/>
      <c r="CW32" s="594"/>
      <c r="CX32" s="594"/>
      <c r="CY32" s="595"/>
      <c r="CZ32" s="627">
        <v>0</v>
      </c>
      <c r="DA32" s="628"/>
      <c r="DB32" s="628"/>
      <c r="DC32" s="629"/>
      <c r="DD32" s="602">
        <v>166</v>
      </c>
      <c r="DE32" s="594"/>
      <c r="DF32" s="594"/>
      <c r="DG32" s="594"/>
      <c r="DH32" s="594"/>
      <c r="DI32" s="594"/>
      <c r="DJ32" s="594"/>
      <c r="DK32" s="595"/>
      <c r="DL32" s="602">
        <v>166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863500</v>
      </c>
      <c r="S33" s="594"/>
      <c r="T33" s="594"/>
      <c r="U33" s="594"/>
      <c r="V33" s="594"/>
      <c r="W33" s="594"/>
      <c r="X33" s="594"/>
      <c r="Y33" s="595"/>
      <c r="Z33" s="596">
        <v>13.2</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2511879</v>
      </c>
      <c r="CS33" s="625"/>
      <c r="CT33" s="625"/>
      <c r="CU33" s="625"/>
      <c r="CV33" s="625"/>
      <c r="CW33" s="625"/>
      <c r="CX33" s="625"/>
      <c r="CY33" s="626"/>
      <c r="CZ33" s="627">
        <v>38.9</v>
      </c>
      <c r="DA33" s="628"/>
      <c r="DB33" s="628"/>
      <c r="DC33" s="629"/>
      <c r="DD33" s="602">
        <v>1913438</v>
      </c>
      <c r="DE33" s="625"/>
      <c r="DF33" s="625"/>
      <c r="DG33" s="625"/>
      <c r="DH33" s="625"/>
      <c r="DI33" s="625"/>
      <c r="DJ33" s="625"/>
      <c r="DK33" s="626"/>
      <c r="DL33" s="602">
        <v>1380555</v>
      </c>
      <c r="DM33" s="625"/>
      <c r="DN33" s="625"/>
      <c r="DO33" s="625"/>
      <c r="DP33" s="625"/>
      <c r="DQ33" s="625"/>
      <c r="DR33" s="625"/>
      <c r="DS33" s="625"/>
      <c r="DT33" s="625"/>
      <c r="DU33" s="625"/>
      <c r="DV33" s="626"/>
      <c r="DW33" s="598">
        <v>36.5</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620459</v>
      </c>
      <c r="CS34" s="594"/>
      <c r="CT34" s="594"/>
      <c r="CU34" s="594"/>
      <c r="CV34" s="594"/>
      <c r="CW34" s="594"/>
      <c r="CX34" s="594"/>
      <c r="CY34" s="595"/>
      <c r="CZ34" s="627">
        <v>9.6</v>
      </c>
      <c r="DA34" s="628"/>
      <c r="DB34" s="628"/>
      <c r="DC34" s="629"/>
      <c r="DD34" s="602">
        <v>441864</v>
      </c>
      <c r="DE34" s="594"/>
      <c r="DF34" s="594"/>
      <c r="DG34" s="594"/>
      <c r="DH34" s="594"/>
      <c r="DI34" s="594"/>
      <c r="DJ34" s="594"/>
      <c r="DK34" s="595"/>
      <c r="DL34" s="602">
        <v>380694</v>
      </c>
      <c r="DM34" s="594"/>
      <c r="DN34" s="594"/>
      <c r="DO34" s="594"/>
      <c r="DP34" s="594"/>
      <c r="DQ34" s="594"/>
      <c r="DR34" s="594"/>
      <c r="DS34" s="594"/>
      <c r="DT34" s="594"/>
      <c r="DU34" s="594"/>
      <c r="DV34" s="595"/>
      <c r="DW34" s="598">
        <v>10.1</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198600</v>
      </c>
      <c r="S35" s="594"/>
      <c r="T35" s="594"/>
      <c r="U35" s="594"/>
      <c r="V35" s="594"/>
      <c r="W35" s="594"/>
      <c r="X35" s="594"/>
      <c r="Y35" s="595"/>
      <c r="Z35" s="596">
        <v>3</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559919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20921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31766</v>
      </c>
      <c r="CS35" s="625"/>
      <c r="CT35" s="625"/>
      <c r="CU35" s="625"/>
      <c r="CV35" s="625"/>
      <c r="CW35" s="625"/>
      <c r="CX35" s="625"/>
      <c r="CY35" s="626"/>
      <c r="CZ35" s="627">
        <v>0.5</v>
      </c>
      <c r="DA35" s="628"/>
      <c r="DB35" s="628"/>
      <c r="DC35" s="629"/>
      <c r="DD35" s="602">
        <v>28810</v>
      </c>
      <c r="DE35" s="625"/>
      <c r="DF35" s="625"/>
      <c r="DG35" s="625"/>
      <c r="DH35" s="625"/>
      <c r="DI35" s="625"/>
      <c r="DJ35" s="625"/>
      <c r="DK35" s="626"/>
      <c r="DL35" s="602">
        <v>22410</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6545355</v>
      </c>
      <c r="S36" s="666"/>
      <c r="T36" s="666"/>
      <c r="U36" s="666"/>
      <c r="V36" s="666"/>
      <c r="W36" s="666"/>
      <c r="X36" s="666"/>
      <c r="Y36" s="667"/>
      <c r="Z36" s="668">
        <v>100</v>
      </c>
      <c r="AA36" s="668"/>
      <c r="AB36" s="668"/>
      <c r="AC36" s="668"/>
      <c r="AD36" s="669">
        <v>3588278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60442</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5996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944021</v>
      </c>
      <c r="CS36" s="594"/>
      <c r="CT36" s="594"/>
      <c r="CU36" s="594"/>
      <c r="CV36" s="594"/>
      <c r="CW36" s="594"/>
      <c r="CX36" s="594"/>
      <c r="CY36" s="595"/>
      <c r="CZ36" s="627">
        <v>14.6</v>
      </c>
      <c r="DA36" s="628"/>
      <c r="DB36" s="628"/>
      <c r="DC36" s="629"/>
      <c r="DD36" s="602">
        <v>673410</v>
      </c>
      <c r="DE36" s="594"/>
      <c r="DF36" s="594"/>
      <c r="DG36" s="594"/>
      <c r="DH36" s="594"/>
      <c r="DI36" s="594"/>
      <c r="DJ36" s="594"/>
      <c r="DK36" s="595"/>
      <c r="DL36" s="602">
        <v>581071</v>
      </c>
      <c r="DM36" s="594"/>
      <c r="DN36" s="594"/>
      <c r="DO36" s="594"/>
      <c r="DP36" s="594"/>
      <c r="DQ36" s="594"/>
      <c r="DR36" s="594"/>
      <c r="DS36" s="594"/>
      <c r="DT36" s="594"/>
      <c r="DU36" s="594"/>
      <c r="DV36" s="595"/>
      <c r="DW36" s="598">
        <v>15.3</v>
      </c>
      <c r="DX36" s="623"/>
      <c r="DY36" s="623"/>
      <c r="DZ36" s="623"/>
      <c r="EA36" s="623"/>
      <c r="EB36" s="623"/>
      <c r="EC36" s="624"/>
    </row>
    <row r="37" spans="2:133" ht="11.25" customHeight="1">
      <c r="AQ37" s="672" t="s">
        <v>313</v>
      </c>
      <c r="AR37" s="673"/>
      <c r="AS37" s="673"/>
      <c r="AT37" s="673"/>
      <c r="AU37" s="673"/>
      <c r="AV37" s="673"/>
      <c r="AW37" s="673"/>
      <c r="AX37" s="673"/>
      <c r="AY37" s="674"/>
      <c r="AZ37" s="593">
        <v>25002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1758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558714</v>
      </c>
      <c r="CS37" s="625"/>
      <c r="CT37" s="625"/>
      <c r="CU37" s="625"/>
      <c r="CV37" s="625"/>
      <c r="CW37" s="625"/>
      <c r="CX37" s="625"/>
      <c r="CY37" s="626"/>
      <c r="CZ37" s="627">
        <v>8.6999999999999993</v>
      </c>
      <c r="DA37" s="628"/>
      <c r="DB37" s="628"/>
      <c r="DC37" s="629"/>
      <c r="DD37" s="602">
        <v>460514</v>
      </c>
      <c r="DE37" s="625"/>
      <c r="DF37" s="625"/>
      <c r="DG37" s="625"/>
      <c r="DH37" s="625"/>
      <c r="DI37" s="625"/>
      <c r="DJ37" s="625"/>
      <c r="DK37" s="626"/>
      <c r="DL37" s="602">
        <v>428237</v>
      </c>
      <c r="DM37" s="625"/>
      <c r="DN37" s="625"/>
      <c r="DO37" s="625"/>
      <c r="DP37" s="625"/>
      <c r="DQ37" s="625"/>
      <c r="DR37" s="625"/>
      <c r="DS37" s="625"/>
      <c r="DT37" s="625"/>
      <c r="DU37" s="625"/>
      <c r="DV37" s="626"/>
      <c r="DW37" s="598">
        <v>11.3</v>
      </c>
      <c r="DX37" s="623"/>
      <c r="DY37" s="623"/>
      <c r="DZ37" s="623"/>
      <c r="EA37" s="623"/>
      <c r="EB37" s="623"/>
      <c r="EC37" s="624"/>
    </row>
    <row r="38" spans="2:133" ht="11.25" customHeight="1">
      <c r="AQ38" s="672" t="s">
        <v>316</v>
      </c>
      <c r="AR38" s="673"/>
      <c r="AS38" s="673"/>
      <c r="AT38" s="673"/>
      <c r="AU38" s="673"/>
      <c r="AV38" s="673"/>
      <c r="AW38" s="673"/>
      <c r="AX38" s="673"/>
      <c r="AY38" s="674"/>
      <c r="AZ38" s="593">
        <v>18045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2898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516872</v>
      </c>
      <c r="CS38" s="594"/>
      <c r="CT38" s="594"/>
      <c r="CU38" s="594"/>
      <c r="CV38" s="594"/>
      <c r="CW38" s="594"/>
      <c r="CX38" s="594"/>
      <c r="CY38" s="595"/>
      <c r="CZ38" s="627">
        <v>8</v>
      </c>
      <c r="DA38" s="628"/>
      <c r="DB38" s="628"/>
      <c r="DC38" s="629"/>
      <c r="DD38" s="602">
        <v>437462</v>
      </c>
      <c r="DE38" s="594"/>
      <c r="DF38" s="594"/>
      <c r="DG38" s="594"/>
      <c r="DH38" s="594"/>
      <c r="DI38" s="594"/>
      <c r="DJ38" s="594"/>
      <c r="DK38" s="595"/>
      <c r="DL38" s="602">
        <v>395539</v>
      </c>
      <c r="DM38" s="594"/>
      <c r="DN38" s="594"/>
      <c r="DO38" s="594"/>
      <c r="DP38" s="594"/>
      <c r="DQ38" s="594"/>
      <c r="DR38" s="594"/>
      <c r="DS38" s="594"/>
      <c r="DT38" s="594"/>
      <c r="DU38" s="594"/>
      <c r="DV38" s="595"/>
      <c r="DW38" s="598">
        <v>10.4</v>
      </c>
      <c r="DX38" s="623"/>
      <c r="DY38" s="623"/>
      <c r="DZ38" s="623"/>
      <c r="EA38" s="623"/>
      <c r="EB38" s="623"/>
      <c r="EC38" s="624"/>
    </row>
    <row r="39" spans="2:133" ht="11.25" customHeight="1">
      <c r="AQ39" s="672" t="s">
        <v>319</v>
      </c>
      <c r="AR39" s="673"/>
      <c r="AS39" s="673"/>
      <c r="AT39" s="673"/>
      <c r="AU39" s="673"/>
      <c r="AV39" s="673"/>
      <c r="AW39" s="673"/>
      <c r="AX39" s="673"/>
      <c r="AY39" s="674"/>
      <c r="AZ39" s="593">
        <v>1570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335191</v>
      </c>
      <c r="CS39" s="625"/>
      <c r="CT39" s="625"/>
      <c r="CU39" s="625"/>
      <c r="CV39" s="625"/>
      <c r="CW39" s="625"/>
      <c r="CX39" s="625"/>
      <c r="CY39" s="626"/>
      <c r="CZ39" s="627">
        <v>5.2</v>
      </c>
      <c r="DA39" s="628"/>
      <c r="DB39" s="628"/>
      <c r="DC39" s="629"/>
      <c r="DD39" s="602">
        <v>330851</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104060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109</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63570</v>
      </c>
      <c r="CS40" s="594"/>
      <c r="CT40" s="594"/>
      <c r="CU40" s="594"/>
      <c r="CV40" s="594"/>
      <c r="CW40" s="594"/>
      <c r="CX40" s="594"/>
      <c r="CY40" s="595"/>
      <c r="CZ40" s="627">
        <v>1</v>
      </c>
      <c r="DA40" s="628"/>
      <c r="DB40" s="628"/>
      <c r="DC40" s="629"/>
      <c r="DD40" s="602">
        <v>1041</v>
      </c>
      <c r="DE40" s="594"/>
      <c r="DF40" s="594"/>
      <c r="DG40" s="594"/>
      <c r="DH40" s="594"/>
      <c r="DI40" s="594"/>
      <c r="DJ40" s="594"/>
      <c r="DK40" s="595"/>
      <c r="DL40" s="602">
        <v>841</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316</v>
      </c>
      <c r="AR41" s="614"/>
      <c r="AS41" s="614"/>
      <c r="AT41" s="614"/>
      <c r="AU41" s="614"/>
      <c r="AV41" s="614"/>
      <c r="AW41" s="614"/>
      <c r="AX41" s="614"/>
      <c r="AY41" s="615"/>
      <c r="AZ41" s="665">
        <v>350800</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270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1306448</v>
      </c>
      <c r="CS42" s="594"/>
      <c r="CT42" s="594"/>
      <c r="CU42" s="594"/>
      <c r="CV42" s="594"/>
      <c r="CW42" s="594"/>
      <c r="CX42" s="594"/>
      <c r="CY42" s="595"/>
      <c r="CZ42" s="627">
        <v>20.3</v>
      </c>
      <c r="DA42" s="676"/>
      <c r="DB42" s="676"/>
      <c r="DC42" s="677"/>
      <c r="DD42" s="602">
        <v>389174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13939</v>
      </c>
      <c r="CS43" s="625"/>
      <c r="CT43" s="625"/>
      <c r="CU43" s="625"/>
      <c r="CV43" s="625"/>
      <c r="CW43" s="625"/>
      <c r="CX43" s="625"/>
      <c r="CY43" s="626"/>
      <c r="CZ43" s="627">
        <v>0.2</v>
      </c>
      <c r="DA43" s="628"/>
      <c r="DB43" s="628"/>
      <c r="DC43" s="629"/>
      <c r="DD43" s="602">
        <v>11038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1230224</v>
      </c>
      <c r="CS44" s="594"/>
      <c r="CT44" s="594"/>
      <c r="CU44" s="594"/>
      <c r="CV44" s="594"/>
      <c r="CW44" s="594"/>
      <c r="CX44" s="594"/>
      <c r="CY44" s="595"/>
      <c r="CZ44" s="627">
        <v>19.100000000000001</v>
      </c>
      <c r="DA44" s="676"/>
      <c r="DB44" s="676"/>
      <c r="DC44" s="677"/>
      <c r="DD44" s="602">
        <v>349568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408936</v>
      </c>
      <c r="CS45" s="625"/>
      <c r="CT45" s="625"/>
      <c r="CU45" s="625"/>
      <c r="CV45" s="625"/>
      <c r="CW45" s="625"/>
      <c r="CX45" s="625"/>
      <c r="CY45" s="626"/>
      <c r="CZ45" s="627">
        <v>6.3</v>
      </c>
      <c r="DA45" s="628"/>
      <c r="DB45" s="628"/>
      <c r="DC45" s="629"/>
      <c r="DD45" s="602">
        <v>56410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763035</v>
      </c>
      <c r="CS46" s="594"/>
      <c r="CT46" s="594"/>
      <c r="CU46" s="594"/>
      <c r="CV46" s="594"/>
      <c r="CW46" s="594"/>
      <c r="CX46" s="594"/>
      <c r="CY46" s="595"/>
      <c r="CZ46" s="627">
        <v>11.8</v>
      </c>
      <c r="DA46" s="676"/>
      <c r="DB46" s="676"/>
      <c r="DC46" s="677"/>
      <c r="DD46" s="602">
        <v>260955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76224</v>
      </c>
      <c r="CS47" s="625"/>
      <c r="CT47" s="625"/>
      <c r="CU47" s="625"/>
      <c r="CV47" s="625"/>
      <c r="CW47" s="625"/>
      <c r="CX47" s="625"/>
      <c r="CY47" s="626"/>
      <c r="CZ47" s="627">
        <v>1.2</v>
      </c>
      <c r="DA47" s="628"/>
      <c r="DB47" s="628"/>
      <c r="DC47" s="629"/>
      <c r="DD47" s="602">
        <v>39606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6450695</v>
      </c>
      <c r="CS49" s="661"/>
      <c r="CT49" s="661"/>
      <c r="CU49" s="661"/>
      <c r="CV49" s="661"/>
      <c r="CW49" s="661"/>
      <c r="CX49" s="661"/>
      <c r="CY49" s="688"/>
      <c r="CZ49" s="689">
        <v>100</v>
      </c>
      <c r="DA49" s="690"/>
      <c r="DB49" s="690"/>
      <c r="DC49" s="691"/>
      <c r="DD49" s="692">
        <v>4437024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F76" sqref="AF76:AJ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6549</v>
      </c>
      <c r="R7" s="723"/>
      <c r="S7" s="723"/>
      <c r="T7" s="723"/>
      <c r="U7" s="723"/>
      <c r="V7" s="723">
        <v>6455</v>
      </c>
      <c r="W7" s="723"/>
      <c r="X7" s="723"/>
      <c r="Y7" s="723"/>
      <c r="Z7" s="723"/>
      <c r="AA7" s="723">
        <v>94</v>
      </c>
      <c r="AB7" s="723"/>
      <c r="AC7" s="723"/>
      <c r="AD7" s="723"/>
      <c r="AE7" s="724"/>
      <c r="AF7" s="725">
        <v>66</v>
      </c>
      <c r="AG7" s="726"/>
      <c r="AH7" s="726"/>
      <c r="AI7" s="726"/>
      <c r="AJ7" s="727"/>
      <c r="AK7" s="762">
        <v>560</v>
      </c>
      <c r="AL7" s="763"/>
      <c r="AM7" s="763"/>
      <c r="AN7" s="763"/>
      <c r="AO7" s="763"/>
      <c r="AP7" s="763">
        <v>6887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8</v>
      </c>
      <c r="CI7" s="760"/>
      <c r="CJ7" s="760"/>
      <c r="CK7" s="760"/>
      <c r="CL7" s="761"/>
      <c r="CM7" s="759">
        <v>185</v>
      </c>
      <c r="CN7" s="760"/>
      <c r="CO7" s="760"/>
      <c r="CP7" s="760"/>
      <c r="CQ7" s="761"/>
      <c r="CR7" s="759">
        <v>37</v>
      </c>
      <c r="CS7" s="760"/>
      <c r="CT7" s="760"/>
      <c r="CU7" s="760"/>
      <c r="CV7" s="761"/>
      <c r="CW7" s="759" t="s">
        <v>535</v>
      </c>
      <c r="CX7" s="760"/>
      <c r="CY7" s="760"/>
      <c r="CZ7" s="760"/>
      <c r="DA7" s="761"/>
      <c r="DB7" s="759" t="s">
        <v>535</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534</v>
      </c>
      <c r="BT8" s="757"/>
      <c r="BU8" s="757"/>
      <c r="BV8" s="757"/>
      <c r="BW8" s="757"/>
      <c r="BX8" s="757"/>
      <c r="BY8" s="757"/>
      <c r="BZ8" s="757"/>
      <c r="CA8" s="757"/>
      <c r="CB8" s="757"/>
      <c r="CC8" s="757"/>
      <c r="CD8" s="757"/>
      <c r="CE8" s="757"/>
      <c r="CF8" s="757"/>
      <c r="CG8" s="758"/>
      <c r="CH8" s="769">
        <v>-3</v>
      </c>
      <c r="CI8" s="770"/>
      <c r="CJ8" s="770"/>
      <c r="CK8" s="770"/>
      <c r="CL8" s="771"/>
      <c r="CM8" s="769">
        <v>256</v>
      </c>
      <c r="CN8" s="770"/>
      <c r="CO8" s="770"/>
      <c r="CP8" s="770"/>
      <c r="CQ8" s="771"/>
      <c r="CR8" s="769">
        <v>53</v>
      </c>
      <c r="CS8" s="770"/>
      <c r="CT8" s="770"/>
      <c r="CU8" s="770"/>
      <c r="CV8" s="771"/>
      <c r="CW8" s="769" t="s">
        <v>535</v>
      </c>
      <c r="CX8" s="770"/>
      <c r="CY8" s="770"/>
      <c r="CZ8" s="770"/>
      <c r="DA8" s="771"/>
      <c r="DB8" s="769" t="s">
        <v>535</v>
      </c>
      <c r="DC8" s="770"/>
      <c r="DD8" s="770"/>
      <c r="DE8" s="770"/>
      <c r="DF8" s="771"/>
      <c r="DG8" s="769" t="s">
        <v>535</v>
      </c>
      <c r="DH8" s="770"/>
      <c r="DI8" s="770"/>
      <c r="DJ8" s="770"/>
      <c r="DK8" s="771"/>
      <c r="DL8" s="769">
        <v>37</v>
      </c>
      <c r="DM8" s="770"/>
      <c r="DN8" s="770"/>
      <c r="DO8" s="770"/>
      <c r="DP8" s="771"/>
      <c r="DQ8" s="769">
        <v>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6549</v>
      </c>
      <c r="R23" s="782"/>
      <c r="S23" s="782"/>
      <c r="T23" s="782"/>
      <c r="U23" s="782"/>
      <c r="V23" s="782">
        <v>6455</v>
      </c>
      <c r="W23" s="782"/>
      <c r="X23" s="782"/>
      <c r="Y23" s="782"/>
      <c r="Z23" s="782"/>
      <c r="AA23" s="782">
        <v>94</v>
      </c>
      <c r="AB23" s="782"/>
      <c r="AC23" s="782"/>
      <c r="AD23" s="782"/>
      <c r="AE23" s="783"/>
      <c r="AF23" s="784">
        <v>66</v>
      </c>
      <c r="AG23" s="782"/>
      <c r="AH23" s="782"/>
      <c r="AI23" s="782"/>
      <c r="AJ23" s="785"/>
      <c r="AK23" s="786"/>
      <c r="AL23" s="787"/>
      <c r="AM23" s="787"/>
      <c r="AN23" s="787"/>
      <c r="AO23" s="787"/>
      <c r="AP23" s="782">
        <v>6887</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1320</v>
      </c>
      <c r="R28" s="811"/>
      <c r="S28" s="811"/>
      <c r="T28" s="811"/>
      <c r="U28" s="811"/>
      <c r="V28" s="811">
        <v>1299</v>
      </c>
      <c r="W28" s="811"/>
      <c r="X28" s="811"/>
      <c r="Y28" s="811"/>
      <c r="Z28" s="811"/>
      <c r="AA28" s="811">
        <v>21</v>
      </c>
      <c r="AB28" s="811"/>
      <c r="AC28" s="811"/>
      <c r="AD28" s="811"/>
      <c r="AE28" s="812"/>
      <c r="AF28" s="813">
        <v>21</v>
      </c>
      <c r="AG28" s="811"/>
      <c r="AH28" s="811"/>
      <c r="AI28" s="811"/>
      <c r="AJ28" s="814"/>
      <c r="AK28" s="815">
        <v>134</v>
      </c>
      <c r="AL28" s="806"/>
      <c r="AM28" s="806"/>
      <c r="AN28" s="806"/>
      <c r="AO28" s="806"/>
      <c r="AP28" s="806" t="s">
        <v>530</v>
      </c>
      <c r="AQ28" s="806"/>
      <c r="AR28" s="806"/>
      <c r="AS28" s="806"/>
      <c r="AT28" s="806"/>
      <c r="AU28" s="806" t="s">
        <v>530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987</v>
      </c>
      <c r="R29" s="747"/>
      <c r="S29" s="747"/>
      <c r="T29" s="747"/>
      <c r="U29" s="747"/>
      <c r="V29" s="747">
        <v>985</v>
      </c>
      <c r="W29" s="747"/>
      <c r="X29" s="747"/>
      <c r="Y29" s="747"/>
      <c r="Z29" s="747"/>
      <c r="AA29" s="747">
        <v>2</v>
      </c>
      <c r="AB29" s="747"/>
      <c r="AC29" s="747"/>
      <c r="AD29" s="747"/>
      <c r="AE29" s="748"/>
      <c r="AF29" s="749">
        <v>2</v>
      </c>
      <c r="AG29" s="750"/>
      <c r="AH29" s="750"/>
      <c r="AI29" s="750"/>
      <c r="AJ29" s="751"/>
      <c r="AK29" s="818">
        <v>199</v>
      </c>
      <c r="AL29" s="819"/>
      <c r="AM29" s="819"/>
      <c r="AN29" s="819"/>
      <c r="AO29" s="819"/>
      <c r="AP29" s="819" t="s">
        <v>530</v>
      </c>
      <c r="AQ29" s="819"/>
      <c r="AR29" s="819"/>
      <c r="AS29" s="819"/>
      <c r="AT29" s="819"/>
      <c r="AU29" s="819" t="s">
        <v>530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137</v>
      </c>
      <c r="R30" s="747"/>
      <c r="S30" s="747"/>
      <c r="T30" s="747"/>
      <c r="U30" s="747"/>
      <c r="V30" s="747">
        <v>135</v>
      </c>
      <c r="W30" s="747"/>
      <c r="X30" s="747"/>
      <c r="Y30" s="747"/>
      <c r="Z30" s="747"/>
      <c r="AA30" s="747">
        <v>2</v>
      </c>
      <c r="AB30" s="747"/>
      <c r="AC30" s="747"/>
      <c r="AD30" s="747"/>
      <c r="AE30" s="748"/>
      <c r="AF30" s="749">
        <v>2</v>
      </c>
      <c r="AG30" s="750"/>
      <c r="AH30" s="750"/>
      <c r="AI30" s="750"/>
      <c r="AJ30" s="751"/>
      <c r="AK30" s="818">
        <v>70</v>
      </c>
      <c r="AL30" s="819"/>
      <c r="AM30" s="819"/>
      <c r="AN30" s="819"/>
      <c r="AO30" s="819"/>
      <c r="AP30" s="819" t="s">
        <v>531</v>
      </c>
      <c r="AQ30" s="819"/>
      <c r="AR30" s="819"/>
      <c r="AS30" s="819"/>
      <c r="AT30" s="819"/>
      <c r="AU30" s="819" t="s">
        <v>531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162</v>
      </c>
      <c r="R31" s="747"/>
      <c r="S31" s="747"/>
      <c r="T31" s="747"/>
      <c r="U31" s="747"/>
      <c r="V31" s="747">
        <v>156</v>
      </c>
      <c r="W31" s="747"/>
      <c r="X31" s="747"/>
      <c r="Y31" s="747"/>
      <c r="Z31" s="747"/>
      <c r="AA31" s="747">
        <v>6</v>
      </c>
      <c r="AB31" s="747"/>
      <c r="AC31" s="747"/>
      <c r="AD31" s="747"/>
      <c r="AE31" s="748"/>
      <c r="AF31" s="749">
        <v>96</v>
      </c>
      <c r="AG31" s="750"/>
      <c r="AH31" s="750"/>
      <c r="AI31" s="750"/>
      <c r="AJ31" s="751"/>
      <c r="AK31" s="818" t="s">
        <v>532</v>
      </c>
      <c r="AL31" s="819"/>
      <c r="AM31" s="819"/>
      <c r="AN31" s="819"/>
      <c r="AO31" s="819"/>
      <c r="AP31" s="819">
        <v>174</v>
      </c>
      <c r="AQ31" s="819"/>
      <c r="AR31" s="819"/>
      <c r="AS31" s="819"/>
      <c r="AT31" s="819"/>
      <c r="AU31" s="819" t="s">
        <v>532</v>
      </c>
      <c r="AV31" s="819"/>
      <c r="AW31" s="819"/>
      <c r="AX31" s="819"/>
      <c r="AY31" s="819"/>
      <c r="AZ31" s="820" t="s">
        <v>532</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373</v>
      </c>
      <c r="R32" s="747"/>
      <c r="S32" s="747"/>
      <c r="T32" s="747"/>
      <c r="U32" s="747"/>
      <c r="V32" s="747">
        <v>371</v>
      </c>
      <c r="W32" s="747"/>
      <c r="X32" s="747"/>
      <c r="Y32" s="747"/>
      <c r="Z32" s="747"/>
      <c r="AA32" s="747">
        <v>2</v>
      </c>
      <c r="AB32" s="747"/>
      <c r="AC32" s="747"/>
      <c r="AD32" s="747"/>
      <c r="AE32" s="748"/>
      <c r="AF32" s="749">
        <v>2</v>
      </c>
      <c r="AG32" s="750"/>
      <c r="AH32" s="750"/>
      <c r="AI32" s="750"/>
      <c r="AJ32" s="751"/>
      <c r="AK32" s="818">
        <v>28</v>
      </c>
      <c r="AL32" s="819"/>
      <c r="AM32" s="819"/>
      <c r="AN32" s="819"/>
      <c r="AO32" s="819"/>
      <c r="AP32" s="819">
        <v>693</v>
      </c>
      <c r="AQ32" s="819"/>
      <c r="AR32" s="819"/>
      <c r="AS32" s="819"/>
      <c r="AT32" s="819"/>
      <c r="AU32" s="819">
        <v>624</v>
      </c>
      <c r="AV32" s="819"/>
      <c r="AW32" s="819"/>
      <c r="AX32" s="819"/>
      <c r="AY32" s="819"/>
      <c r="AZ32" s="820" t="s">
        <v>532</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4</v>
      </c>
      <c r="R33" s="747"/>
      <c r="S33" s="747"/>
      <c r="T33" s="747"/>
      <c r="U33" s="747"/>
      <c r="V33" s="747">
        <v>3</v>
      </c>
      <c r="W33" s="747"/>
      <c r="X33" s="747"/>
      <c r="Y33" s="747"/>
      <c r="Z33" s="747"/>
      <c r="AA33" s="747">
        <v>1</v>
      </c>
      <c r="AB33" s="747"/>
      <c r="AC33" s="747"/>
      <c r="AD33" s="747"/>
      <c r="AE33" s="748"/>
      <c r="AF33" s="749">
        <v>1</v>
      </c>
      <c r="AG33" s="750"/>
      <c r="AH33" s="750"/>
      <c r="AI33" s="750"/>
      <c r="AJ33" s="751"/>
      <c r="AK33" s="818">
        <v>2</v>
      </c>
      <c r="AL33" s="819"/>
      <c r="AM33" s="819"/>
      <c r="AN33" s="819"/>
      <c r="AO33" s="819"/>
      <c r="AP33" s="819" t="s">
        <v>532</v>
      </c>
      <c r="AQ33" s="819"/>
      <c r="AR33" s="819"/>
      <c r="AS33" s="819"/>
      <c r="AT33" s="819"/>
      <c r="AU33" s="819" t="s">
        <v>532</v>
      </c>
      <c r="AV33" s="819"/>
      <c r="AW33" s="819"/>
      <c r="AX33" s="819"/>
      <c r="AY33" s="819"/>
      <c r="AZ33" s="820" t="s">
        <v>532</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183</v>
      </c>
      <c r="R68" s="854"/>
      <c r="S68" s="854"/>
      <c r="T68" s="854"/>
      <c r="U68" s="854"/>
      <c r="V68" s="854">
        <v>177</v>
      </c>
      <c r="W68" s="854"/>
      <c r="X68" s="854"/>
      <c r="Y68" s="854"/>
      <c r="Z68" s="854"/>
      <c r="AA68" s="854">
        <v>6</v>
      </c>
      <c r="AB68" s="854"/>
      <c r="AC68" s="854"/>
      <c r="AD68" s="854"/>
      <c r="AE68" s="854"/>
      <c r="AF68" s="854">
        <v>6</v>
      </c>
      <c r="AG68" s="854"/>
      <c r="AH68" s="854"/>
      <c r="AI68" s="854"/>
      <c r="AJ68" s="854"/>
      <c r="AK68" s="854" t="s">
        <v>535</v>
      </c>
      <c r="AL68" s="854"/>
      <c r="AM68" s="854"/>
      <c r="AN68" s="854"/>
      <c r="AO68" s="854"/>
      <c r="AP68" s="854">
        <v>213</v>
      </c>
      <c r="AQ68" s="854"/>
      <c r="AR68" s="854"/>
      <c r="AS68" s="854"/>
      <c r="AT68" s="854"/>
      <c r="AU68" s="854">
        <v>151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1494</v>
      </c>
      <c r="R69" s="819"/>
      <c r="S69" s="819"/>
      <c r="T69" s="819"/>
      <c r="U69" s="819"/>
      <c r="V69" s="819">
        <v>1483</v>
      </c>
      <c r="W69" s="819"/>
      <c r="X69" s="819"/>
      <c r="Y69" s="819"/>
      <c r="Z69" s="819"/>
      <c r="AA69" s="819">
        <v>11</v>
      </c>
      <c r="AB69" s="819"/>
      <c r="AC69" s="819"/>
      <c r="AD69" s="819"/>
      <c r="AE69" s="819"/>
      <c r="AF69" s="819">
        <v>11</v>
      </c>
      <c r="AG69" s="819"/>
      <c r="AH69" s="819"/>
      <c r="AI69" s="819"/>
      <c r="AJ69" s="819"/>
      <c r="AK69" s="819" t="s">
        <v>535</v>
      </c>
      <c r="AL69" s="819"/>
      <c r="AM69" s="819"/>
      <c r="AN69" s="819"/>
      <c r="AO69" s="819"/>
      <c r="AP69" s="819" t="s">
        <v>535</v>
      </c>
      <c r="AQ69" s="819"/>
      <c r="AR69" s="819"/>
      <c r="AS69" s="819"/>
      <c r="AT69" s="819"/>
      <c r="AU69" s="819" t="s">
        <v>535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519</v>
      </c>
      <c r="R70" s="819"/>
      <c r="S70" s="819"/>
      <c r="T70" s="819"/>
      <c r="U70" s="819"/>
      <c r="V70" s="819">
        <v>486</v>
      </c>
      <c r="W70" s="819"/>
      <c r="X70" s="819"/>
      <c r="Y70" s="819"/>
      <c r="Z70" s="819"/>
      <c r="AA70" s="819">
        <v>33</v>
      </c>
      <c r="AB70" s="819"/>
      <c r="AC70" s="819"/>
      <c r="AD70" s="819"/>
      <c r="AE70" s="819"/>
      <c r="AF70" s="819">
        <v>33</v>
      </c>
      <c r="AG70" s="819"/>
      <c r="AH70" s="819"/>
      <c r="AI70" s="819"/>
      <c r="AJ70" s="819"/>
      <c r="AK70" s="819" t="s">
        <v>535</v>
      </c>
      <c r="AL70" s="819"/>
      <c r="AM70" s="819"/>
      <c r="AN70" s="819"/>
      <c r="AO70" s="819"/>
      <c r="AP70" s="819">
        <v>3273</v>
      </c>
      <c r="AQ70" s="819"/>
      <c r="AR70" s="819"/>
      <c r="AS70" s="819"/>
      <c r="AT70" s="819"/>
      <c r="AU70" s="819">
        <v>1186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810</v>
      </c>
      <c r="R71" s="819"/>
      <c r="S71" s="819"/>
      <c r="T71" s="819"/>
      <c r="U71" s="819"/>
      <c r="V71" s="819">
        <v>794</v>
      </c>
      <c r="W71" s="819"/>
      <c r="X71" s="819"/>
      <c r="Y71" s="819"/>
      <c r="Z71" s="819"/>
      <c r="AA71" s="819">
        <v>16</v>
      </c>
      <c r="AB71" s="819"/>
      <c r="AC71" s="819"/>
      <c r="AD71" s="819"/>
      <c r="AE71" s="819"/>
      <c r="AF71" s="819">
        <v>106</v>
      </c>
      <c r="AG71" s="819"/>
      <c r="AH71" s="819"/>
      <c r="AI71" s="819"/>
      <c r="AJ71" s="819"/>
      <c r="AK71" s="819">
        <v>120</v>
      </c>
      <c r="AL71" s="819"/>
      <c r="AM71" s="819"/>
      <c r="AN71" s="819"/>
      <c r="AO71" s="819"/>
      <c r="AP71" s="819">
        <v>1919</v>
      </c>
      <c r="AQ71" s="819"/>
      <c r="AR71" s="819"/>
      <c r="AS71" s="819"/>
      <c r="AT71" s="819"/>
      <c r="AU71" s="819">
        <v>264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15279</v>
      </c>
      <c r="R72" s="819"/>
      <c r="S72" s="819"/>
      <c r="T72" s="819"/>
      <c r="U72" s="819"/>
      <c r="V72" s="819">
        <v>14853</v>
      </c>
      <c r="W72" s="819"/>
      <c r="X72" s="819"/>
      <c r="Y72" s="819"/>
      <c r="Z72" s="819"/>
      <c r="AA72" s="819">
        <v>426</v>
      </c>
      <c r="AB72" s="819"/>
      <c r="AC72" s="819"/>
      <c r="AD72" s="819"/>
      <c r="AE72" s="819"/>
      <c r="AF72" s="819">
        <v>426</v>
      </c>
      <c r="AG72" s="819"/>
      <c r="AH72" s="819"/>
      <c r="AI72" s="819"/>
      <c r="AJ72" s="819"/>
      <c r="AK72" s="819">
        <v>145</v>
      </c>
      <c r="AL72" s="819"/>
      <c r="AM72" s="819"/>
      <c r="AN72" s="819"/>
      <c r="AO72" s="819"/>
      <c r="AP72" s="819" t="s">
        <v>535</v>
      </c>
      <c r="AQ72" s="819"/>
      <c r="AR72" s="819"/>
      <c r="AS72" s="819"/>
      <c r="AT72" s="819"/>
      <c r="AU72" s="819" t="s">
        <v>535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2161</v>
      </c>
      <c r="R73" s="819"/>
      <c r="S73" s="819"/>
      <c r="T73" s="819"/>
      <c r="U73" s="819"/>
      <c r="V73" s="819">
        <v>2158</v>
      </c>
      <c r="W73" s="819"/>
      <c r="X73" s="819"/>
      <c r="Y73" s="819"/>
      <c r="Z73" s="819"/>
      <c r="AA73" s="819">
        <v>3</v>
      </c>
      <c r="AB73" s="819"/>
      <c r="AC73" s="819"/>
      <c r="AD73" s="819"/>
      <c r="AE73" s="819"/>
      <c r="AF73" s="819">
        <v>3</v>
      </c>
      <c r="AG73" s="819"/>
      <c r="AH73" s="819"/>
      <c r="AI73" s="819"/>
      <c r="AJ73" s="819"/>
      <c r="AK73" s="819">
        <v>3</v>
      </c>
      <c r="AL73" s="819"/>
      <c r="AM73" s="819"/>
      <c r="AN73" s="819"/>
      <c r="AO73" s="819"/>
      <c r="AP73" s="819" t="s">
        <v>535</v>
      </c>
      <c r="AQ73" s="819"/>
      <c r="AR73" s="819"/>
      <c r="AS73" s="819"/>
      <c r="AT73" s="819"/>
      <c r="AU73" s="819" t="s">
        <v>535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270300</v>
      </c>
      <c r="R74" s="819"/>
      <c r="S74" s="819"/>
      <c r="T74" s="819"/>
      <c r="U74" s="819"/>
      <c r="V74" s="819">
        <v>259535</v>
      </c>
      <c r="W74" s="819"/>
      <c r="X74" s="819"/>
      <c r="Y74" s="819"/>
      <c r="Z74" s="819"/>
      <c r="AA74" s="819">
        <v>10765</v>
      </c>
      <c r="AB74" s="819"/>
      <c r="AC74" s="819"/>
      <c r="AD74" s="819"/>
      <c r="AE74" s="819"/>
      <c r="AF74" s="819">
        <v>10765</v>
      </c>
      <c r="AG74" s="819"/>
      <c r="AH74" s="819"/>
      <c r="AI74" s="819"/>
      <c r="AJ74" s="819"/>
      <c r="AK74" s="819">
        <v>3923</v>
      </c>
      <c r="AL74" s="819"/>
      <c r="AM74" s="819"/>
      <c r="AN74" s="819"/>
      <c r="AO74" s="819"/>
      <c r="AP74" s="819" t="s">
        <v>535</v>
      </c>
      <c r="AQ74" s="819"/>
      <c r="AR74" s="819"/>
      <c r="AS74" s="819"/>
      <c r="AT74" s="819"/>
      <c r="AU74" s="819" t="s">
        <v>535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252</v>
      </c>
      <c r="R75" s="868"/>
      <c r="S75" s="868"/>
      <c r="T75" s="868"/>
      <c r="U75" s="818"/>
      <c r="V75" s="869">
        <v>269</v>
      </c>
      <c r="W75" s="868"/>
      <c r="X75" s="868"/>
      <c r="Y75" s="868"/>
      <c r="Z75" s="818"/>
      <c r="AA75" s="869">
        <v>-17</v>
      </c>
      <c r="AB75" s="868"/>
      <c r="AC75" s="868"/>
      <c r="AD75" s="868"/>
      <c r="AE75" s="818"/>
      <c r="AF75" s="869">
        <v>108</v>
      </c>
      <c r="AG75" s="868"/>
      <c r="AH75" s="868"/>
      <c r="AI75" s="868"/>
      <c r="AJ75" s="818"/>
      <c r="AK75" s="869">
        <v>63</v>
      </c>
      <c r="AL75" s="868"/>
      <c r="AM75" s="868"/>
      <c r="AN75" s="868"/>
      <c r="AO75" s="818"/>
      <c r="AP75" s="869">
        <v>11</v>
      </c>
      <c r="AQ75" s="868"/>
      <c r="AR75" s="868"/>
      <c r="AS75" s="868"/>
      <c r="AT75" s="818"/>
      <c r="AU75" s="869" t="s">
        <v>535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285</v>
      </c>
      <c r="AG109" s="883"/>
      <c r="AH109" s="883"/>
      <c r="AI109" s="883"/>
      <c r="AJ109" s="884"/>
      <c r="AK109" s="882" t="s">
        <v>284</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285</v>
      </c>
      <c r="BW109" s="883"/>
      <c r="BX109" s="883"/>
      <c r="BY109" s="883"/>
      <c r="BZ109" s="884"/>
      <c r="CA109" s="882" t="s">
        <v>284</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285</v>
      </c>
      <c r="DM109" s="883"/>
      <c r="DN109" s="883"/>
      <c r="DO109" s="883"/>
      <c r="DP109" s="884"/>
      <c r="DQ109" s="882" t="s">
        <v>284</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909964</v>
      </c>
      <c r="AB110" s="890"/>
      <c r="AC110" s="890"/>
      <c r="AD110" s="890"/>
      <c r="AE110" s="891"/>
      <c r="AF110" s="892">
        <v>859809</v>
      </c>
      <c r="AG110" s="890"/>
      <c r="AH110" s="890"/>
      <c r="AI110" s="890"/>
      <c r="AJ110" s="891"/>
      <c r="AK110" s="892">
        <v>848714</v>
      </c>
      <c r="AL110" s="890"/>
      <c r="AM110" s="890"/>
      <c r="AN110" s="890"/>
      <c r="AO110" s="891"/>
      <c r="AP110" s="893">
        <v>27.7</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6740010</v>
      </c>
      <c r="BR110" s="927"/>
      <c r="BS110" s="927"/>
      <c r="BT110" s="927"/>
      <c r="BU110" s="927"/>
      <c r="BV110" s="927">
        <v>6794409</v>
      </c>
      <c r="BW110" s="927"/>
      <c r="BX110" s="927"/>
      <c r="BY110" s="927"/>
      <c r="BZ110" s="927"/>
      <c r="CA110" s="927">
        <v>6887174</v>
      </c>
      <c r="CB110" s="927"/>
      <c r="CC110" s="927"/>
      <c r="CD110" s="927"/>
      <c r="CE110" s="927"/>
      <c r="CF110" s="941">
        <v>225.2</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386745</v>
      </c>
      <c r="BR112" s="920"/>
      <c r="BS112" s="920"/>
      <c r="BT112" s="920"/>
      <c r="BU112" s="920"/>
      <c r="BV112" s="920">
        <v>453818</v>
      </c>
      <c r="BW112" s="920"/>
      <c r="BX112" s="920"/>
      <c r="BY112" s="920"/>
      <c r="BZ112" s="920"/>
      <c r="CA112" s="920">
        <v>624576</v>
      </c>
      <c r="CB112" s="920"/>
      <c r="CC112" s="920"/>
      <c r="CD112" s="920"/>
      <c r="CE112" s="920"/>
      <c r="CF112" s="914">
        <v>20.399999999999999</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44933</v>
      </c>
      <c r="AB113" s="934"/>
      <c r="AC113" s="934"/>
      <c r="AD113" s="934"/>
      <c r="AE113" s="935"/>
      <c r="AF113" s="936">
        <v>36166</v>
      </c>
      <c r="AG113" s="934"/>
      <c r="AH113" s="934"/>
      <c r="AI113" s="934"/>
      <c r="AJ113" s="935"/>
      <c r="AK113" s="936">
        <v>38427</v>
      </c>
      <c r="AL113" s="934"/>
      <c r="AM113" s="934"/>
      <c r="AN113" s="934"/>
      <c r="AO113" s="935"/>
      <c r="AP113" s="937">
        <v>1.3</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1796444</v>
      </c>
      <c r="BR113" s="920"/>
      <c r="BS113" s="920"/>
      <c r="BT113" s="920"/>
      <c r="BU113" s="920"/>
      <c r="BV113" s="920">
        <v>1698816</v>
      </c>
      <c r="BW113" s="920"/>
      <c r="BX113" s="920"/>
      <c r="BY113" s="920"/>
      <c r="BZ113" s="920"/>
      <c r="CA113" s="920">
        <v>1600905</v>
      </c>
      <c r="CB113" s="920"/>
      <c r="CC113" s="920"/>
      <c r="CD113" s="920"/>
      <c r="CE113" s="920"/>
      <c r="CF113" s="914">
        <v>52.3</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110752</v>
      </c>
      <c r="AB114" s="959"/>
      <c r="AC114" s="959"/>
      <c r="AD114" s="959"/>
      <c r="AE114" s="960"/>
      <c r="AF114" s="961">
        <v>106550</v>
      </c>
      <c r="AG114" s="959"/>
      <c r="AH114" s="959"/>
      <c r="AI114" s="959"/>
      <c r="AJ114" s="960"/>
      <c r="AK114" s="961">
        <v>110413</v>
      </c>
      <c r="AL114" s="959"/>
      <c r="AM114" s="959"/>
      <c r="AN114" s="959"/>
      <c r="AO114" s="960"/>
      <c r="AP114" s="962">
        <v>3.6</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1444505</v>
      </c>
      <c r="BR114" s="920"/>
      <c r="BS114" s="920"/>
      <c r="BT114" s="920"/>
      <c r="BU114" s="920"/>
      <c r="BV114" s="920">
        <v>1330446</v>
      </c>
      <c r="BW114" s="920"/>
      <c r="BX114" s="920"/>
      <c r="BY114" s="920"/>
      <c r="BZ114" s="920"/>
      <c r="CA114" s="920">
        <v>1274901</v>
      </c>
      <c r="CB114" s="920"/>
      <c r="CC114" s="920"/>
      <c r="CD114" s="920"/>
      <c r="CE114" s="920"/>
      <c r="CF114" s="914">
        <v>41.7</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229</v>
      </c>
      <c r="AB115" s="934"/>
      <c r="AC115" s="934"/>
      <c r="AD115" s="934"/>
      <c r="AE115" s="935"/>
      <c r="AF115" s="936">
        <v>156</v>
      </c>
      <c r="AG115" s="934"/>
      <c r="AH115" s="934"/>
      <c r="AI115" s="934"/>
      <c r="AJ115" s="935"/>
      <c r="AK115" s="936">
        <v>152</v>
      </c>
      <c r="AL115" s="934"/>
      <c r="AM115" s="934"/>
      <c r="AN115" s="934"/>
      <c r="AO115" s="935"/>
      <c r="AP115" s="937">
        <v>0</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6122</v>
      </c>
      <c r="BR115" s="920"/>
      <c r="BS115" s="920"/>
      <c r="BT115" s="920"/>
      <c r="BU115" s="920"/>
      <c r="BV115" s="920">
        <v>4329</v>
      </c>
      <c r="BW115" s="920"/>
      <c r="BX115" s="920"/>
      <c r="BY115" s="920"/>
      <c r="BZ115" s="920"/>
      <c r="CA115" s="920">
        <v>3684</v>
      </c>
      <c r="CB115" s="920"/>
      <c r="CC115" s="920"/>
      <c r="CD115" s="920"/>
      <c r="CE115" s="920"/>
      <c r="CF115" s="914">
        <v>0.1</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1065878</v>
      </c>
      <c r="AB117" s="966"/>
      <c r="AC117" s="966"/>
      <c r="AD117" s="966"/>
      <c r="AE117" s="967"/>
      <c r="AF117" s="965">
        <v>1002681</v>
      </c>
      <c r="AG117" s="966"/>
      <c r="AH117" s="966"/>
      <c r="AI117" s="966"/>
      <c r="AJ117" s="967"/>
      <c r="AK117" s="965">
        <v>997706</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285</v>
      </c>
      <c r="AG118" s="883"/>
      <c r="AH118" s="883"/>
      <c r="AI118" s="883"/>
      <c r="AJ118" s="884"/>
      <c r="AK118" s="882" t="s">
        <v>284</v>
      </c>
      <c r="AL118" s="883"/>
      <c r="AM118" s="883"/>
      <c r="AN118" s="883"/>
      <c r="AO118" s="884"/>
      <c r="AP118" s="990" t="s">
        <v>400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428</v>
      </c>
      <c r="BP118" s="994"/>
      <c r="BQ118" s="985">
        <v>10373826</v>
      </c>
      <c r="BR118" s="986"/>
      <c r="BS118" s="986"/>
      <c r="BT118" s="986"/>
      <c r="BU118" s="986"/>
      <c r="BV118" s="986">
        <v>10281818</v>
      </c>
      <c r="BW118" s="986"/>
      <c r="BX118" s="986"/>
      <c r="BY118" s="986"/>
      <c r="BZ118" s="986"/>
      <c r="CA118" s="986">
        <v>10391240</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3321542</v>
      </c>
      <c r="BR119" s="927"/>
      <c r="BS119" s="927"/>
      <c r="BT119" s="927"/>
      <c r="BU119" s="927"/>
      <c r="BV119" s="927">
        <v>3599440</v>
      </c>
      <c r="BW119" s="927"/>
      <c r="BX119" s="927"/>
      <c r="BY119" s="927"/>
      <c r="BZ119" s="927"/>
      <c r="CA119" s="927">
        <v>3491631</v>
      </c>
      <c r="CB119" s="927"/>
      <c r="CC119" s="927"/>
      <c r="CD119" s="927"/>
      <c r="CE119" s="927"/>
      <c r="CF119" s="941">
        <v>114.2</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188625</v>
      </c>
      <c r="BR120" s="920"/>
      <c r="BS120" s="920"/>
      <c r="BT120" s="920"/>
      <c r="BU120" s="920"/>
      <c r="BV120" s="920">
        <v>160298</v>
      </c>
      <c r="BW120" s="920"/>
      <c r="BX120" s="920"/>
      <c r="BY120" s="920"/>
      <c r="BZ120" s="920"/>
      <c r="CA120" s="920">
        <v>181047</v>
      </c>
      <c r="CB120" s="920"/>
      <c r="CC120" s="920"/>
      <c r="CD120" s="920"/>
      <c r="CE120" s="920"/>
      <c r="CF120" s="914">
        <v>5.9</v>
      </c>
      <c r="CG120" s="915"/>
      <c r="CH120" s="915"/>
      <c r="CI120" s="915"/>
      <c r="CJ120" s="915"/>
      <c r="CK120" s="1013" t="s">
        <v>434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359682</v>
      </c>
      <c r="DH120" s="927"/>
      <c r="DI120" s="927"/>
      <c r="DJ120" s="927"/>
      <c r="DK120" s="927"/>
      <c r="DL120" s="927">
        <v>453818</v>
      </c>
      <c r="DM120" s="927"/>
      <c r="DN120" s="927"/>
      <c r="DO120" s="927"/>
      <c r="DP120" s="927"/>
      <c r="DQ120" s="927">
        <v>624576</v>
      </c>
      <c r="DR120" s="927"/>
      <c r="DS120" s="927"/>
      <c r="DT120" s="927"/>
      <c r="DU120" s="927"/>
      <c r="DV120" s="928">
        <v>20.399999999999999</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5766194</v>
      </c>
      <c r="BR121" s="986"/>
      <c r="BS121" s="986"/>
      <c r="BT121" s="986"/>
      <c r="BU121" s="986"/>
      <c r="BV121" s="986">
        <v>5810602</v>
      </c>
      <c r="BW121" s="986"/>
      <c r="BX121" s="986"/>
      <c r="BY121" s="986"/>
      <c r="BZ121" s="986"/>
      <c r="CA121" s="986">
        <v>5869807</v>
      </c>
      <c r="CB121" s="986"/>
      <c r="CC121" s="986"/>
      <c r="CD121" s="986"/>
      <c r="CE121" s="986"/>
      <c r="CF121" s="1024">
        <v>191.9</v>
      </c>
      <c r="CG121" s="1025"/>
      <c r="CH121" s="1025"/>
      <c r="CI121" s="1025"/>
      <c r="CJ121" s="1025"/>
      <c r="CK121" s="1016"/>
      <c r="CL121" s="1017"/>
      <c r="CM121" s="1017"/>
      <c r="CN121" s="1017"/>
      <c r="CO121" s="1018"/>
      <c r="CP121" s="1007" t="s">
        <v>437</v>
      </c>
      <c r="CQ121" s="1008"/>
      <c r="CR121" s="1008"/>
      <c r="CS121" s="1008"/>
      <c r="CT121" s="1008"/>
      <c r="CU121" s="1008"/>
      <c r="CV121" s="1008"/>
      <c r="CW121" s="1008"/>
      <c r="CX121" s="1008"/>
      <c r="CY121" s="1008"/>
      <c r="CZ121" s="1008"/>
      <c r="DA121" s="1008"/>
      <c r="DB121" s="1008"/>
      <c r="DC121" s="1008"/>
      <c r="DD121" s="1008"/>
      <c r="DE121" s="1008"/>
      <c r="DF121" s="1009"/>
      <c r="DG121" s="919" t="s">
        <v>219</v>
      </c>
      <c r="DH121" s="920"/>
      <c r="DI121" s="920"/>
      <c r="DJ121" s="920"/>
      <c r="DK121" s="920"/>
      <c r="DL121" s="920" t="s">
        <v>219</v>
      </c>
      <c r="DM121" s="920"/>
      <c r="DN121" s="920"/>
      <c r="DO121" s="920"/>
      <c r="DP121" s="920"/>
      <c r="DQ121" s="920" t="s">
        <v>219</v>
      </c>
      <c r="DR121" s="920"/>
      <c r="DS121" s="920"/>
      <c r="DT121" s="920"/>
      <c r="DU121" s="920"/>
      <c r="DV121" s="921" t="s">
        <v>219</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219</v>
      </c>
      <c r="AB122" s="959"/>
      <c r="AC122" s="959"/>
      <c r="AD122" s="959"/>
      <c r="AE122" s="960"/>
      <c r="AF122" s="961" t="s">
        <v>219</v>
      </c>
      <c r="AG122" s="959"/>
      <c r="AH122" s="959"/>
      <c r="AI122" s="959"/>
      <c r="AJ122" s="960"/>
      <c r="AK122" s="961" t="s">
        <v>219</v>
      </c>
      <c r="AL122" s="959"/>
      <c r="AM122" s="959"/>
      <c r="AN122" s="959"/>
      <c r="AO122" s="960"/>
      <c r="AP122" s="962" t="s">
        <v>219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438</v>
      </c>
      <c r="BP122" s="994"/>
      <c r="BQ122" s="1034">
        <v>9276361</v>
      </c>
      <c r="BR122" s="1035"/>
      <c r="BS122" s="1035"/>
      <c r="BT122" s="1035"/>
      <c r="BU122" s="1035"/>
      <c r="BV122" s="1035">
        <v>9570340</v>
      </c>
      <c r="BW122" s="1035"/>
      <c r="BX122" s="1035"/>
      <c r="BY122" s="1035"/>
      <c r="BZ122" s="1035"/>
      <c r="CA122" s="1035">
        <v>9542485</v>
      </c>
      <c r="CB122" s="1035"/>
      <c r="CC122" s="1035"/>
      <c r="CD122" s="1035"/>
      <c r="CE122" s="1035"/>
      <c r="CF122" s="987"/>
      <c r="CG122" s="988"/>
      <c r="CH122" s="988"/>
      <c r="CI122" s="988"/>
      <c r="CJ122" s="989"/>
      <c r="CK122" s="1016"/>
      <c r="CL122" s="1017"/>
      <c r="CM122" s="1017"/>
      <c r="CN122" s="1017"/>
      <c r="CO122" s="1018"/>
      <c r="CP122" s="1007" t="s">
        <v>439</v>
      </c>
      <c r="CQ122" s="1008"/>
      <c r="CR122" s="1008"/>
      <c r="CS122" s="1008"/>
      <c r="CT122" s="1008"/>
      <c r="CU122" s="1008"/>
      <c r="CV122" s="1008"/>
      <c r="CW122" s="1008"/>
      <c r="CX122" s="1008"/>
      <c r="CY122" s="1008"/>
      <c r="CZ122" s="1008"/>
      <c r="DA122" s="1008"/>
      <c r="DB122" s="1008"/>
      <c r="DC122" s="1008"/>
      <c r="DD122" s="1008"/>
      <c r="DE122" s="1008"/>
      <c r="DF122" s="1009"/>
      <c r="DG122" s="919" t="s">
        <v>219</v>
      </c>
      <c r="DH122" s="920"/>
      <c r="DI122" s="920"/>
      <c r="DJ122" s="920"/>
      <c r="DK122" s="920"/>
      <c r="DL122" s="920" t="s">
        <v>219</v>
      </c>
      <c r="DM122" s="920"/>
      <c r="DN122" s="920"/>
      <c r="DO122" s="920"/>
      <c r="DP122" s="920"/>
      <c r="DQ122" s="920" t="s">
        <v>219</v>
      </c>
      <c r="DR122" s="920"/>
      <c r="DS122" s="920"/>
      <c r="DT122" s="920"/>
      <c r="DU122" s="920"/>
      <c r="DV122" s="921" t="s">
        <v>219</v>
      </c>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219</v>
      </c>
      <c r="AB123" s="959"/>
      <c r="AC123" s="959"/>
      <c r="AD123" s="959"/>
      <c r="AE123" s="960"/>
      <c r="AF123" s="961" t="s">
        <v>219</v>
      </c>
      <c r="AG123" s="959"/>
      <c r="AH123" s="959"/>
      <c r="AI123" s="959"/>
      <c r="AJ123" s="960"/>
      <c r="AK123" s="961" t="s">
        <v>219</v>
      </c>
      <c r="AL123" s="959"/>
      <c r="AM123" s="959"/>
      <c r="AN123" s="959"/>
      <c r="AO123" s="960"/>
      <c r="AP123" s="962" t="s">
        <v>219</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35.200000000000003</v>
      </c>
      <c r="BR123" s="1027"/>
      <c r="BS123" s="1027"/>
      <c r="BT123" s="1027"/>
      <c r="BU123" s="1027"/>
      <c r="BV123" s="1027">
        <v>22.7</v>
      </c>
      <c r="BW123" s="1027"/>
      <c r="BX123" s="1027"/>
      <c r="BY123" s="1027"/>
      <c r="BZ123" s="1027"/>
      <c r="CA123" s="1027">
        <v>27.7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229</v>
      </c>
      <c r="AB127" s="959"/>
      <c r="AC127" s="959"/>
      <c r="AD127" s="959"/>
      <c r="AE127" s="960"/>
      <c r="AF127" s="961">
        <v>156</v>
      </c>
      <c r="AG127" s="959"/>
      <c r="AH127" s="959"/>
      <c r="AI127" s="959"/>
      <c r="AJ127" s="960"/>
      <c r="AK127" s="961">
        <v>152</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6122</v>
      </c>
      <c r="DH127" s="1048"/>
      <c r="DI127" s="1048"/>
      <c r="DJ127" s="1048"/>
      <c r="DK127" s="1048"/>
      <c r="DL127" s="1048">
        <v>4329</v>
      </c>
      <c r="DM127" s="1048"/>
      <c r="DN127" s="1048"/>
      <c r="DO127" s="1048"/>
      <c r="DP127" s="1048"/>
      <c r="DQ127" s="1048">
        <v>3684</v>
      </c>
      <c r="DR127" s="1048"/>
      <c r="DS127" s="1048"/>
      <c r="DT127" s="1048"/>
      <c r="DU127" s="1048"/>
      <c r="DV127" s="1049">
        <v>0.1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41028</v>
      </c>
      <c r="AB128" s="1090"/>
      <c r="AC128" s="1090"/>
      <c r="AD128" s="1090"/>
      <c r="AE128" s="1091"/>
      <c r="AF128" s="1092">
        <v>38872</v>
      </c>
      <c r="AG128" s="1090"/>
      <c r="AH128" s="1090"/>
      <c r="AI128" s="1090"/>
      <c r="AJ128" s="1091"/>
      <c r="AK128" s="1092">
        <v>38872</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3820432</v>
      </c>
      <c r="AB129" s="959"/>
      <c r="AC129" s="959"/>
      <c r="AD129" s="959"/>
      <c r="AE129" s="960"/>
      <c r="AF129" s="961">
        <v>3814920</v>
      </c>
      <c r="AG129" s="959"/>
      <c r="AH129" s="959"/>
      <c r="AI129" s="959"/>
      <c r="AJ129" s="960"/>
      <c r="AK129" s="961">
        <v>3750048</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9.1999999999999993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705774</v>
      </c>
      <c r="AB130" s="959"/>
      <c r="AC130" s="959"/>
      <c r="AD130" s="959"/>
      <c r="AE130" s="960"/>
      <c r="AF130" s="961">
        <v>686807</v>
      </c>
      <c r="AG130" s="959"/>
      <c r="AH130" s="959"/>
      <c r="AI130" s="959"/>
      <c r="AJ130" s="960"/>
      <c r="AK130" s="961">
        <v>691321</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27.7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3114658</v>
      </c>
      <c r="AB131" s="998"/>
      <c r="AC131" s="998"/>
      <c r="AD131" s="998"/>
      <c r="AE131" s="999"/>
      <c r="AF131" s="1000">
        <v>3128113</v>
      </c>
      <c r="AG131" s="998"/>
      <c r="AH131" s="998"/>
      <c r="AI131" s="998"/>
      <c r="AJ131" s="999"/>
      <c r="AK131" s="1000">
        <v>3058727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10.24433501</v>
      </c>
      <c r="AB132" s="1104"/>
      <c r="AC132" s="1104"/>
      <c r="AD132" s="1104"/>
      <c r="AE132" s="1105"/>
      <c r="AF132" s="1106">
        <v>8.8552427609999995</v>
      </c>
      <c r="AG132" s="1104"/>
      <c r="AH132" s="1104"/>
      <c r="AI132" s="1104"/>
      <c r="AJ132" s="1105"/>
      <c r="AK132" s="1106">
        <v>8.7458933079999994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10</v>
      </c>
      <c r="AB133" s="1111"/>
      <c r="AC133" s="1111"/>
      <c r="AD133" s="1111"/>
      <c r="AE133" s="1112"/>
      <c r="AF133" s="1110">
        <v>9.4</v>
      </c>
      <c r="AG133" s="1111"/>
      <c r="AH133" s="1111"/>
      <c r="AI133" s="1111"/>
      <c r="AJ133" s="1112"/>
      <c r="AK133" s="1110">
        <v>9.1999999999999993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M74" sqref="M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1186611</v>
      </c>
      <c r="L9" s="264">
        <v>139568</v>
      </c>
      <c r="M9" s="265">
        <v>138183</v>
      </c>
      <c r="N9" s="266">
        <v>1</v>
      </c>
    </row>
    <row r="10" spans="1:16">
      <c r="A10" s="248"/>
      <c r="B10" s="244"/>
      <c r="C10" s="244"/>
      <c r="D10" s="244"/>
      <c r="E10" s="244"/>
      <c r="F10" s="244"/>
      <c r="G10" s="1119" t="s">
        <v>472</v>
      </c>
      <c r="H10" s="1120"/>
      <c r="I10" s="1120"/>
      <c r="J10" s="1121"/>
      <c r="K10" s="267">
        <v>141379</v>
      </c>
      <c r="L10" s="268">
        <v>16629</v>
      </c>
      <c r="M10" s="269">
        <v>15438</v>
      </c>
      <c r="N10" s="270">
        <v>7.7</v>
      </c>
    </row>
    <row r="11" spans="1:16" ht="13.5" customHeight="1">
      <c r="A11" s="248"/>
      <c r="B11" s="244"/>
      <c r="C11" s="244"/>
      <c r="D11" s="244"/>
      <c r="E11" s="244"/>
      <c r="F11" s="244"/>
      <c r="G11" s="1119" t="s">
        <v>473</v>
      </c>
      <c r="H11" s="1120"/>
      <c r="I11" s="1120"/>
      <c r="J11" s="1121"/>
      <c r="K11" s="267">
        <v>198669</v>
      </c>
      <c r="L11" s="268">
        <v>23367</v>
      </c>
      <c r="M11" s="269">
        <v>22352</v>
      </c>
      <c r="N11" s="270">
        <v>4.5</v>
      </c>
    </row>
    <row r="12" spans="1:16" ht="13.5" customHeight="1">
      <c r="A12" s="248"/>
      <c r="B12" s="244"/>
      <c r="C12" s="244"/>
      <c r="D12" s="244"/>
      <c r="E12" s="244"/>
      <c r="F12" s="244"/>
      <c r="G12" s="1119" t="s">
        <v>474</v>
      </c>
      <c r="H12" s="1120"/>
      <c r="I12" s="1120"/>
      <c r="J12" s="1121"/>
      <c r="K12" s="267" t="s">
        <v>475</v>
      </c>
      <c r="L12" s="268" t="s">
        <v>475</v>
      </c>
      <c r="M12" s="269">
        <v>2530</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58506</v>
      </c>
      <c r="L14" s="268">
        <v>6881</v>
      </c>
      <c r="M14" s="269">
        <v>5605</v>
      </c>
      <c r="N14" s="270">
        <v>22.8</v>
      </c>
    </row>
    <row r="15" spans="1:16" ht="13.5" customHeight="1">
      <c r="A15" s="248"/>
      <c r="B15" s="244"/>
      <c r="C15" s="244"/>
      <c r="D15" s="244"/>
      <c r="E15" s="244"/>
      <c r="F15" s="244"/>
      <c r="G15" s="1119" t="s">
        <v>478</v>
      </c>
      <c r="H15" s="1120"/>
      <c r="I15" s="1120"/>
      <c r="J15" s="1121"/>
      <c r="K15" s="267">
        <v>13939</v>
      </c>
      <c r="L15" s="268">
        <v>1639</v>
      </c>
      <c r="M15" s="269">
        <v>3103</v>
      </c>
      <c r="N15" s="270">
        <v>-47.2</v>
      </c>
    </row>
    <row r="16" spans="1:16">
      <c r="A16" s="248"/>
      <c r="B16" s="244"/>
      <c r="C16" s="244"/>
      <c r="D16" s="244"/>
      <c r="E16" s="244"/>
      <c r="F16" s="244"/>
      <c r="G16" s="1122" t="s">
        <v>479</v>
      </c>
      <c r="H16" s="1123"/>
      <c r="I16" s="1123"/>
      <c r="J16" s="1124"/>
      <c r="K16" s="268">
        <v>-136221</v>
      </c>
      <c r="L16" s="268">
        <v>-16022</v>
      </c>
      <c r="M16" s="269">
        <v>-15159</v>
      </c>
      <c r="N16" s="270">
        <v>5.7</v>
      </c>
    </row>
    <row r="17" spans="1:16">
      <c r="A17" s="248"/>
      <c r="B17" s="244"/>
      <c r="C17" s="244"/>
      <c r="D17" s="244"/>
      <c r="E17" s="244"/>
      <c r="F17" s="244"/>
      <c r="G17" s="1122" t="s">
        <v>168</v>
      </c>
      <c r="H17" s="1123"/>
      <c r="I17" s="1123"/>
      <c r="J17" s="1124"/>
      <c r="K17" s="268">
        <v>1462883</v>
      </c>
      <c r="L17" s="268">
        <v>172063</v>
      </c>
      <c r="M17" s="269">
        <v>172052</v>
      </c>
      <c r="N17" s="270">
        <v>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14.7</v>
      </c>
      <c r="L21" s="281">
        <v>15.52</v>
      </c>
      <c r="M21" s="282">
        <v>-0.82</v>
      </c>
      <c r="N21" s="249"/>
      <c r="O21" s="283"/>
      <c r="P21" s="279"/>
    </row>
    <row r="22" spans="1:16" s="284" customFormat="1">
      <c r="A22" s="279"/>
      <c r="B22" s="249"/>
      <c r="C22" s="249"/>
      <c r="D22" s="249"/>
      <c r="E22" s="249"/>
      <c r="F22" s="249"/>
      <c r="G22" s="1114" t="s">
        <v>485</v>
      </c>
      <c r="H22" s="1115"/>
      <c r="I22" s="1115"/>
      <c r="J22" s="1116"/>
      <c r="K22" s="285">
        <v>95.8</v>
      </c>
      <c r="L22" s="286">
        <v>95.8</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848714</v>
      </c>
      <c r="L32" s="294">
        <v>99825</v>
      </c>
      <c r="M32" s="295">
        <v>106666</v>
      </c>
      <c r="N32" s="296">
        <v>-6.4</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439</v>
      </c>
      <c r="N34" s="296" t="s">
        <v>475</v>
      </c>
    </row>
    <row r="35" spans="1:16" ht="27" customHeight="1">
      <c r="A35" s="248"/>
      <c r="B35" s="244"/>
      <c r="C35" s="244"/>
      <c r="D35" s="244"/>
      <c r="E35" s="244"/>
      <c r="F35" s="244"/>
      <c r="G35" s="1130" t="s">
        <v>491</v>
      </c>
      <c r="H35" s="1131"/>
      <c r="I35" s="1131"/>
      <c r="J35" s="1132"/>
      <c r="K35" s="294">
        <v>38427</v>
      </c>
      <c r="L35" s="294">
        <v>4520</v>
      </c>
      <c r="M35" s="295">
        <v>24405</v>
      </c>
      <c r="N35" s="296">
        <v>-81.5</v>
      </c>
    </row>
    <row r="36" spans="1:16" ht="27" customHeight="1">
      <c r="A36" s="248"/>
      <c r="B36" s="244"/>
      <c r="C36" s="244"/>
      <c r="D36" s="244"/>
      <c r="E36" s="244"/>
      <c r="F36" s="244"/>
      <c r="G36" s="1130" t="s">
        <v>492</v>
      </c>
      <c r="H36" s="1131"/>
      <c r="I36" s="1131"/>
      <c r="J36" s="1132"/>
      <c r="K36" s="294">
        <v>110413</v>
      </c>
      <c r="L36" s="294">
        <v>12987</v>
      </c>
      <c r="M36" s="295">
        <v>4847</v>
      </c>
      <c r="N36" s="296">
        <v>167.9</v>
      </c>
    </row>
    <row r="37" spans="1:16" ht="13.5" customHeight="1">
      <c r="A37" s="248"/>
      <c r="B37" s="244"/>
      <c r="C37" s="244"/>
      <c r="D37" s="244"/>
      <c r="E37" s="244"/>
      <c r="F37" s="244"/>
      <c r="G37" s="1130" t="s">
        <v>493</v>
      </c>
      <c r="H37" s="1131"/>
      <c r="I37" s="1131"/>
      <c r="J37" s="1132"/>
      <c r="K37" s="294">
        <v>152</v>
      </c>
      <c r="L37" s="294">
        <v>18</v>
      </c>
      <c r="M37" s="295">
        <v>2124</v>
      </c>
      <c r="N37" s="296">
        <v>-99.2</v>
      </c>
    </row>
    <row r="38" spans="1:16" ht="27" customHeight="1">
      <c r="A38" s="248"/>
      <c r="B38" s="244"/>
      <c r="C38" s="244"/>
      <c r="D38" s="244"/>
      <c r="E38" s="244"/>
      <c r="F38" s="244"/>
      <c r="G38" s="1133" t="s">
        <v>494</v>
      </c>
      <c r="H38" s="1134"/>
      <c r="I38" s="1134"/>
      <c r="J38" s="1135"/>
      <c r="K38" s="297" t="s">
        <v>475</v>
      </c>
      <c r="L38" s="297" t="s">
        <v>475</v>
      </c>
      <c r="M38" s="298">
        <v>33</v>
      </c>
      <c r="N38" s="299" t="s">
        <v>475</v>
      </c>
      <c r="O38" s="293"/>
    </row>
    <row r="39" spans="1:16">
      <c r="A39" s="248"/>
      <c r="B39" s="244"/>
      <c r="C39" s="244"/>
      <c r="D39" s="244"/>
      <c r="E39" s="244"/>
      <c r="F39" s="244"/>
      <c r="G39" s="1133" t="s">
        <v>495</v>
      </c>
      <c r="H39" s="1134"/>
      <c r="I39" s="1134"/>
      <c r="J39" s="1135"/>
      <c r="K39" s="300">
        <v>-38872</v>
      </c>
      <c r="L39" s="300">
        <v>-4572</v>
      </c>
      <c r="M39" s="301">
        <v>-5315</v>
      </c>
      <c r="N39" s="302">
        <v>-14</v>
      </c>
      <c r="O39" s="293"/>
    </row>
    <row r="40" spans="1:16" ht="27" customHeight="1">
      <c r="A40" s="248"/>
      <c r="B40" s="244"/>
      <c r="C40" s="244"/>
      <c r="D40" s="244"/>
      <c r="E40" s="244"/>
      <c r="F40" s="244"/>
      <c r="G40" s="1130" t="s">
        <v>496</v>
      </c>
      <c r="H40" s="1131"/>
      <c r="I40" s="1131"/>
      <c r="J40" s="1132"/>
      <c r="K40" s="300">
        <v>-691321</v>
      </c>
      <c r="L40" s="300">
        <v>-81313</v>
      </c>
      <c r="M40" s="301">
        <v>-96584</v>
      </c>
      <c r="N40" s="302">
        <v>-15.8</v>
      </c>
      <c r="O40" s="293"/>
    </row>
    <row r="41" spans="1:16">
      <c r="A41" s="248"/>
      <c r="B41" s="244"/>
      <c r="C41" s="244"/>
      <c r="D41" s="244"/>
      <c r="E41" s="244"/>
      <c r="F41" s="244"/>
      <c r="G41" s="1136" t="s">
        <v>279</v>
      </c>
      <c r="H41" s="1137"/>
      <c r="I41" s="1137"/>
      <c r="J41" s="1138"/>
      <c r="K41" s="294">
        <v>267513</v>
      </c>
      <c r="L41" s="300">
        <v>31465</v>
      </c>
      <c r="M41" s="301">
        <v>36615</v>
      </c>
      <c r="N41" s="302">
        <v>-14.1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821046</v>
      </c>
      <c r="J51" s="320">
        <v>93663</v>
      </c>
      <c r="K51" s="321">
        <v>-19</v>
      </c>
      <c r="L51" s="322">
        <v>192544</v>
      </c>
      <c r="M51" s="323">
        <v>10.4</v>
      </c>
      <c r="N51" s="324">
        <v>-29.4</v>
      </c>
    </row>
    <row r="52" spans="1:14">
      <c r="A52" s="248"/>
      <c r="B52" s="244"/>
      <c r="C52" s="244"/>
      <c r="D52" s="244"/>
      <c r="E52" s="244"/>
      <c r="F52" s="244"/>
      <c r="G52" s="325"/>
      <c r="H52" s="326" t="s">
        <v>507</v>
      </c>
      <c r="I52" s="327">
        <v>509502</v>
      </c>
      <c r="J52" s="328">
        <v>58123</v>
      </c>
      <c r="K52" s="329">
        <v>-8.1999999999999993</v>
      </c>
      <c r="L52" s="330">
        <v>82235</v>
      </c>
      <c r="M52" s="331">
        <v>-8.1</v>
      </c>
      <c r="N52" s="332">
        <v>-0.1</v>
      </c>
    </row>
    <row r="53" spans="1:14">
      <c r="A53" s="248"/>
      <c r="B53" s="244"/>
      <c r="C53" s="244"/>
      <c r="D53" s="244"/>
      <c r="E53" s="244"/>
      <c r="F53" s="244"/>
      <c r="G53" s="310" t="s">
        <v>508</v>
      </c>
      <c r="H53" s="311"/>
      <c r="I53" s="319">
        <v>710838</v>
      </c>
      <c r="J53" s="320">
        <v>81790</v>
      </c>
      <c r="K53" s="321">
        <v>-12.7</v>
      </c>
      <c r="L53" s="322">
        <v>146140</v>
      </c>
      <c r="M53" s="323">
        <v>-24.1</v>
      </c>
      <c r="N53" s="324">
        <v>11.4</v>
      </c>
    </row>
    <row r="54" spans="1:14">
      <c r="A54" s="248"/>
      <c r="B54" s="244"/>
      <c r="C54" s="244"/>
      <c r="D54" s="244"/>
      <c r="E54" s="244"/>
      <c r="F54" s="244"/>
      <c r="G54" s="325"/>
      <c r="H54" s="326" t="s">
        <v>507</v>
      </c>
      <c r="I54" s="327">
        <v>436247</v>
      </c>
      <c r="J54" s="328">
        <v>50195</v>
      </c>
      <c r="K54" s="329">
        <v>-13.6</v>
      </c>
      <c r="L54" s="330">
        <v>75451</v>
      </c>
      <c r="M54" s="331">
        <v>-8.1999999999999993</v>
      </c>
      <c r="N54" s="332">
        <v>-5.4</v>
      </c>
    </row>
    <row r="55" spans="1:14">
      <c r="A55" s="248"/>
      <c r="B55" s="244"/>
      <c r="C55" s="244"/>
      <c r="D55" s="244"/>
      <c r="E55" s="244"/>
      <c r="F55" s="244"/>
      <c r="G55" s="310" t="s">
        <v>509</v>
      </c>
      <c r="H55" s="311"/>
      <c r="I55" s="319">
        <v>1009699</v>
      </c>
      <c r="J55" s="320">
        <v>117134</v>
      </c>
      <c r="K55" s="321">
        <v>43.2</v>
      </c>
      <c r="L55" s="322">
        <v>146641</v>
      </c>
      <c r="M55" s="323">
        <v>0.3</v>
      </c>
      <c r="N55" s="324">
        <v>42.9</v>
      </c>
    </row>
    <row r="56" spans="1:14">
      <c r="A56" s="248"/>
      <c r="B56" s="244"/>
      <c r="C56" s="244"/>
      <c r="D56" s="244"/>
      <c r="E56" s="244"/>
      <c r="F56" s="244"/>
      <c r="G56" s="325"/>
      <c r="H56" s="326" t="s">
        <v>507</v>
      </c>
      <c r="I56" s="327">
        <v>648915</v>
      </c>
      <c r="J56" s="328">
        <v>75280</v>
      </c>
      <c r="K56" s="329">
        <v>50</v>
      </c>
      <c r="L56" s="330">
        <v>68142</v>
      </c>
      <c r="M56" s="331">
        <v>-9.6999999999999993</v>
      </c>
      <c r="N56" s="332">
        <v>59.7</v>
      </c>
    </row>
    <row r="57" spans="1:14">
      <c r="A57" s="248"/>
      <c r="B57" s="244"/>
      <c r="C57" s="244"/>
      <c r="D57" s="244"/>
      <c r="E57" s="244"/>
      <c r="F57" s="244"/>
      <c r="G57" s="310" t="s">
        <v>510</v>
      </c>
      <c r="H57" s="311"/>
      <c r="I57" s="319">
        <v>1096314</v>
      </c>
      <c r="J57" s="320">
        <v>127880</v>
      </c>
      <c r="K57" s="321">
        <v>9.1999999999999993</v>
      </c>
      <c r="L57" s="322">
        <v>174587</v>
      </c>
      <c r="M57" s="323">
        <v>19.100000000000001</v>
      </c>
      <c r="N57" s="324">
        <v>-9.9</v>
      </c>
    </row>
    <row r="58" spans="1:14">
      <c r="A58" s="248"/>
      <c r="B58" s="244"/>
      <c r="C58" s="244"/>
      <c r="D58" s="244"/>
      <c r="E58" s="244"/>
      <c r="F58" s="244"/>
      <c r="G58" s="325"/>
      <c r="H58" s="326" t="s">
        <v>507</v>
      </c>
      <c r="I58" s="327">
        <v>608829</v>
      </c>
      <c r="J58" s="328">
        <v>71017</v>
      </c>
      <c r="K58" s="329">
        <v>-5.7</v>
      </c>
      <c r="L58" s="330">
        <v>79695</v>
      </c>
      <c r="M58" s="331">
        <v>17</v>
      </c>
      <c r="N58" s="332">
        <v>-22.7</v>
      </c>
    </row>
    <row r="59" spans="1:14">
      <c r="A59" s="248"/>
      <c r="B59" s="244"/>
      <c r="C59" s="244"/>
      <c r="D59" s="244"/>
      <c r="E59" s="244"/>
      <c r="F59" s="244"/>
      <c r="G59" s="310" t="s">
        <v>511</v>
      </c>
      <c r="H59" s="311"/>
      <c r="I59" s="319">
        <v>1230224</v>
      </c>
      <c r="J59" s="320">
        <v>144698</v>
      </c>
      <c r="K59" s="321">
        <v>13.2</v>
      </c>
      <c r="L59" s="322">
        <v>175675</v>
      </c>
      <c r="M59" s="323">
        <v>0.6</v>
      </c>
      <c r="N59" s="324">
        <v>12.6</v>
      </c>
    </row>
    <row r="60" spans="1:14">
      <c r="A60" s="248"/>
      <c r="B60" s="244"/>
      <c r="C60" s="244"/>
      <c r="D60" s="244"/>
      <c r="E60" s="244"/>
      <c r="F60" s="244"/>
      <c r="G60" s="325"/>
      <c r="H60" s="326" t="s">
        <v>507</v>
      </c>
      <c r="I60" s="333">
        <v>763035</v>
      </c>
      <c r="J60" s="328">
        <v>89748</v>
      </c>
      <c r="K60" s="329">
        <v>26.4</v>
      </c>
      <c r="L60" s="330">
        <v>87698</v>
      </c>
      <c r="M60" s="331">
        <v>10</v>
      </c>
      <c r="N60" s="332">
        <v>16.399999999999999</v>
      </c>
    </row>
    <row r="61" spans="1:14">
      <c r="A61" s="248"/>
      <c r="B61" s="244"/>
      <c r="C61" s="244"/>
      <c r="D61" s="244"/>
      <c r="E61" s="244"/>
      <c r="F61" s="244"/>
      <c r="G61" s="310" t="s">
        <v>512</v>
      </c>
      <c r="H61" s="334"/>
      <c r="I61" s="335">
        <v>973624</v>
      </c>
      <c r="J61" s="336">
        <v>113033</v>
      </c>
      <c r="K61" s="337">
        <v>6.8</v>
      </c>
      <c r="L61" s="338">
        <v>167117</v>
      </c>
      <c r="M61" s="339">
        <v>1.3</v>
      </c>
      <c r="N61" s="324">
        <v>5.5</v>
      </c>
    </row>
    <row r="62" spans="1:14">
      <c r="A62" s="248"/>
      <c r="B62" s="244"/>
      <c r="C62" s="244"/>
      <c r="D62" s="244"/>
      <c r="E62" s="244"/>
      <c r="F62" s="244"/>
      <c r="G62" s="325"/>
      <c r="H62" s="326" t="s">
        <v>507</v>
      </c>
      <c r="I62" s="327">
        <v>593306</v>
      </c>
      <c r="J62" s="328">
        <v>68873</v>
      </c>
      <c r="K62" s="329">
        <v>9.8000000000000007</v>
      </c>
      <c r="L62" s="330">
        <v>78644</v>
      </c>
      <c r="M62" s="331">
        <v>0.2</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11.6</v>
      </c>
      <c r="G47" s="12">
        <v>12.81</v>
      </c>
      <c r="H47" s="12">
        <v>14.18</v>
      </c>
      <c r="I47" s="12">
        <v>15.1</v>
      </c>
      <c r="J47" s="13">
        <v>16.45</v>
      </c>
    </row>
    <row r="48" spans="2:10" ht="57.75" customHeight="1">
      <c r="B48" s="14"/>
      <c r="C48" s="1141" t="s">
        <v>4</v>
      </c>
      <c r="D48" s="1141"/>
      <c r="E48" s="1142"/>
      <c r="F48" s="15">
        <v>1.59</v>
      </c>
      <c r="G48" s="16">
        <v>1.86</v>
      </c>
      <c r="H48" s="16">
        <v>1.67</v>
      </c>
      <c r="I48" s="16">
        <v>1.78</v>
      </c>
      <c r="J48" s="17">
        <v>1.76</v>
      </c>
    </row>
    <row r="49" spans="2:10" ht="57.75" customHeight="1" thickBot="1">
      <c r="B49" s="18"/>
      <c r="C49" s="1143" t="s">
        <v>5</v>
      </c>
      <c r="D49" s="1143"/>
      <c r="E49" s="1144"/>
      <c r="F49" s="19">
        <v>0.06</v>
      </c>
      <c r="G49" s="20">
        <v>0.23</v>
      </c>
      <c r="H49" s="20" t="s">
        <v>519</v>
      </c>
      <c r="I49" s="20">
        <v>0.12</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3.06</v>
      </c>
      <c r="G34" s="33">
        <v>3.72</v>
      </c>
      <c r="H34" s="33">
        <v>3.94</v>
      </c>
      <c r="I34" s="33">
        <v>3.98</v>
      </c>
      <c r="J34" s="34">
        <v>2.5499999999999998</v>
      </c>
      <c r="K34" s="22"/>
      <c r="L34" s="22"/>
      <c r="M34" s="22"/>
      <c r="N34" s="22"/>
      <c r="O34" s="22"/>
      <c r="P34" s="22"/>
    </row>
    <row r="35" spans="1:16" ht="39" customHeight="1">
      <c r="A35" s="22"/>
      <c r="B35" s="35"/>
      <c r="C35" s="1145" t="s">
        <v>522</v>
      </c>
      <c r="D35" s="1146"/>
      <c r="E35" s="1147"/>
      <c r="F35" s="36">
        <v>1.59</v>
      </c>
      <c r="G35" s="37">
        <v>1.86</v>
      </c>
      <c r="H35" s="37">
        <v>1.67</v>
      </c>
      <c r="I35" s="37">
        <v>1.77</v>
      </c>
      <c r="J35" s="38">
        <v>1.76</v>
      </c>
      <c r="K35" s="22"/>
      <c r="L35" s="22"/>
      <c r="M35" s="22"/>
      <c r="N35" s="22"/>
      <c r="O35" s="22"/>
      <c r="P35" s="22"/>
    </row>
    <row r="36" spans="1:16" ht="39" customHeight="1">
      <c r="A36" s="22"/>
      <c r="B36" s="35"/>
      <c r="C36" s="1145" t="s">
        <v>523</v>
      </c>
      <c r="D36" s="1146"/>
      <c r="E36" s="1147"/>
      <c r="F36" s="36">
        <v>0.33</v>
      </c>
      <c r="G36" s="37">
        <v>0.42</v>
      </c>
      <c r="H36" s="37">
        <v>0.6</v>
      </c>
      <c r="I36" s="37">
        <v>0.5</v>
      </c>
      <c r="J36" s="38">
        <v>0.55000000000000004</v>
      </c>
      <c r="K36" s="22"/>
      <c r="L36" s="22"/>
      <c r="M36" s="22"/>
      <c r="N36" s="22"/>
      <c r="O36" s="22"/>
      <c r="P36" s="22"/>
    </row>
    <row r="37" spans="1:16" ht="39" customHeight="1">
      <c r="A37" s="22"/>
      <c r="B37" s="35"/>
      <c r="C37" s="1145" t="s">
        <v>524</v>
      </c>
      <c r="D37" s="1146"/>
      <c r="E37" s="1147"/>
      <c r="F37" s="36">
        <v>0.06</v>
      </c>
      <c r="G37" s="37">
        <v>0.06</v>
      </c>
      <c r="H37" s="37">
        <v>7.0000000000000007E-2</v>
      </c>
      <c r="I37" s="37">
        <v>0.03</v>
      </c>
      <c r="J37" s="38">
        <v>0.06</v>
      </c>
      <c r="K37" s="22"/>
      <c r="L37" s="22"/>
      <c r="M37" s="22"/>
      <c r="N37" s="22"/>
      <c r="O37" s="22"/>
      <c r="P37" s="22"/>
    </row>
    <row r="38" spans="1:16" ht="39" customHeight="1">
      <c r="A38" s="22"/>
      <c r="B38" s="35"/>
      <c r="C38" s="1145" t="s">
        <v>525</v>
      </c>
      <c r="D38" s="1146"/>
      <c r="E38" s="1147"/>
      <c r="F38" s="36">
        <v>0.03</v>
      </c>
      <c r="G38" s="37">
        <v>7.0000000000000007E-2</v>
      </c>
      <c r="H38" s="37">
        <v>0.04</v>
      </c>
      <c r="I38" s="37">
        <v>0.04</v>
      </c>
      <c r="J38" s="38">
        <v>0.05</v>
      </c>
      <c r="K38" s="22"/>
      <c r="L38" s="22"/>
      <c r="M38" s="22"/>
      <c r="N38" s="22"/>
      <c r="O38" s="22"/>
      <c r="P38" s="22"/>
    </row>
    <row r="39" spans="1:16" ht="39" customHeight="1">
      <c r="A39" s="22"/>
      <c r="B39" s="35"/>
      <c r="C39" s="1145" t="s">
        <v>526</v>
      </c>
      <c r="D39" s="1146"/>
      <c r="E39" s="1147"/>
      <c r="F39" s="36">
        <v>0.02</v>
      </c>
      <c r="G39" s="37">
        <v>0.02</v>
      </c>
      <c r="H39" s="37">
        <v>0.03</v>
      </c>
      <c r="I39" s="37">
        <v>0.02</v>
      </c>
      <c r="J39" s="38">
        <v>0.04</v>
      </c>
      <c r="K39" s="22"/>
      <c r="L39" s="22"/>
      <c r="M39" s="22"/>
      <c r="N39" s="22"/>
      <c r="O39" s="22"/>
      <c r="P39" s="22"/>
    </row>
    <row r="40" spans="1:16" ht="39" customHeight="1">
      <c r="A40" s="22"/>
      <c r="B40" s="35"/>
      <c r="C40" s="1145" t="s">
        <v>527</v>
      </c>
      <c r="D40" s="1146"/>
      <c r="E40" s="1147"/>
      <c r="F40" s="36">
        <v>0.02</v>
      </c>
      <c r="G40" s="37">
        <v>0.02</v>
      </c>
      <c r="H40" s="37">
        <v>0.01</v>
      </c>
      <c r="I40" s="37">
        <v>0.01</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529</v>
      </c>
      <c r="D43" s="1149"/>
      <c r="E43" s="1150"/>
      <c r="F43" s="41">
        <v>0</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1013</v>
      </c>
      <c r="L45" s="60">
        <v>939</v>
      </c>
      <c r="M45" s="60">
        <v>910</v>
      </c>
      <c r="N45" s="60">
        <v>860</v>
      </c>
      <c r="O45" s="61">
        <v>849</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30</v>
      </c>
      <c r="L48" s="64">
        <v>39</v>
      </c>
      <c r="M48" s="64">
        <v>45</v>
      </c>
      <c r="N48" s="64">
        <v>36</v>
      </c>
      <c r="O48" s="65">
        <v>38</v>
      </c>
      <c r="P48" s="48"/>
      <c r="Q48" s="48"/>
      <c r="R48" s="48"/>
      <c r="S48" s="48"/>
      <c r="T48" s="48"/>
      <c r="U48" s="48"/>
    </row>
    <row r="49" spans="1:21" ht="30.75" customHeight="1">
      <c r="A49" s="48"/>
      <c r="B49" s="1163"/>
      <c r="C49" s="1164"/>
      <c r="D49" s="62"/>
      <c r="E49" s="1155" t="s">
        <v>16</v>
      </c>
      <c r="F49" s="1155"/>
      <c r="G49" s="1155"/>
      <c r="H49" s="1155"/>
      <c r="I49" s="1155"/>
      <c r="J49" s="1156"/>
      <c r="K49" s="63">
        <v>79</v>
      </c>
      <c r="L49" s="64">
        <v>123</v>
      </c>
      <c r="M49" s="64">
        <v>91</v>
      </c>
      <c r="N49" s="64">
        <v>90</v>
      </c>
      <c r="O49" s="65">
        <v>110</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795</v>
      </c>
      <c r="L52" s="64">
        <v>767</v>
      </c>
      <c r="M52" s="64">
        <v>746</v>
      </c>
      <c r="N52" s="64">
        <v>725</v>
      </c>
      <c r="O52" s="65">
        <v>731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327</v>
      </c>
      <c r="L53" s="69">
        <v>334</v>
      </c>
      <c r="M53" s="69">
        <v>300</v>
      </c>
      <c r="N53" s="69">
        <v>261</v>
      </c>
      <c r="O53" s="70">
        <v>266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6870</v>
      </c>
      <c r="J41" s="83">
        <v>6700</v>
      </c>
      <c r="K41" s="83">
        <v>6740</v>
      </c>
      <c r="L41" s="83">
        <v>6794</v>
      </c>
      <c r="M41" s="84">
        <v>6887</v>
      </c>
    </row>
    <row r="42" spans="2:13" ht="27.75" customHeight="1">
      <c r="B42" s="1171"/>
      <c r="C42" s="1172"/>
      <c r="D42" s="85"/>
      <c r="E42" s="1177" t="s">
        <v>26</v>
      </c>
      <c r="F42" s="1177"/>
      <c r="G42" s="1177"/>
      <c r="H42" s="1178"/>
      <c r="I42" s="86" t="s">
        <v>475</v>
      </c>
      <c r="J42" s="87" t="s">
        <v>475</v>
      </c>
      <c r="K42" s="87" t="s">
        <v>475</v>
      </c>
      <c r="L42" s="87" t="s">
        <v>475</v>
      </c>
      <c r="M42" s="88" t="s">
        <v>475</v>
      </c>
    </row>
    <row r="43" spans="2:13" ht="27.75" customHeight="1">
      <c r="B43" s="1171"/>
      <c r="C43" s="1172"/>
      <c r="D43" s="85"/>
      <c r="E43" s="1177" t="s">
        <v>27</v>
      </c>
      <c r="F43" s="1177"/>
      <c r="G43" s="1177"/>
      <c r="H43" s="1178"/>
      <c r="I43" s="86">
        <v>278</v>
      </c>
      <c r="J43" s="87">
        <v>249</v>
      </c>
      <c r="K43" s="87">
        <v>387</v>
      </c>
      <c r="L43" s="87">
        <v>454</v>
      </c>
      <c r="M43" s="88">
        <v>625</v>
      </c>
    </row>
    <row r="44" spans="2:13" ht="27.75" customHeight="1">
      <c r="B44" s="1171"/>
      <c r="C44" s="1172"/>
      <c r="D44" s="85"/>
      <c r="E44" s="1177" t="s">
        <v>28</v>
      </c>
      <c r="F44" s="1177"/>
      <c r="G44" s="1177"/>
      <c r="H44" s="1178"/>
      <c r="I44" s="86">
        <v>954</v>
      </c>
      <c r="J44" s="87">
        <v>1858</v>
      </c>
      <c r="K44" s="87">
        <v>1796</v>
      </c>
      <c r="L44" s="87">
        <v>1699</v>
      </c>
      <c r="M44" s="88">
        <v>1601</v>
      </c>
    </row>
    <row r="45" spans="2:13" ht="27.75" customHeight="1">
      <c r="B45" s="1171"/>
      <c r="C45" s="1172"/>
      <c r="D45" s="85"/>
      <c r="E45" s="1177" t="s">
        <v>29</v>
      </c>
      <c r="F45" s="1177"/>
      <c r="G45" s="1177"/>
      <c r="H45" s="1178"/>
      <c r="I45" s="86">
        <v>1530</v>
      </c>
      <c r="J45" s="87">
        <v>1473</v>
      </c>
      <c r="K45" s="87">
        <v>1445</v>
      </c>
      <c r="L45" s="87">
        <v>1330</v>
      </c>
      <c r="M45" s="88">
        <v>1275</v>
      </c>
    </row>
    <row r="46" spans="2:13" ht="27.75" customHeight="1">
      <c r="B46" s="1171"/>
      <c r="C46" s="1172"/>
      <c r="D46" s="85"/>
      <c r="E46" s="1177" t="s">
        <v>30</v>
      </c>
      <c r="F46" s="1177"/>
      <c r="G46" s="1177"/>
      <c r="H46" s="1178"/>
      <c r="I46" s="86">
        <v>12</v>
      </c>
      <c r="J46" s="87">
        <v>6</v>
      </c>
      <c r="K46" s="87">
        <v>6</v>
      </c>
      <c r="L46" s="87">
        <v>4</v>
      </c>
      <c r="M46" s="88">
        <v>4</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2748</v>
      </c>
      <c r="J49" s="87">
        <v>3052</v>
      </c>
      <c r="K49" s="87">
        <v>3322</v>
      </c>
      <c r="L49" s="87">
        <v>3599</v>
      </c>
      <c r="M49" s="88">
        <v>3492</v>
      </c>
    </row>
    <row r="50" spans="2:13" ht="27.75" customHeight="1">
      <c r="B50" s="1171"/>
      <c r="C50" s="1172"/>
      <c r="D50" s="85"/>
      <c r="E50" s="1177" t="s">
        <v>35</v>
      </c>
      <c r="F50" s="1177"/>
      <c r="G50" s="1177"/>
      <c r="H50" s="1178"/>
      <c r="I50" s="86">
        <v>240</v>
      </c>
      <c r="J50" s="87">
        <v>213</v>
      </c>
      <c r="K50" s="87">
        <v>189</v>
      </c>
      <c r="L50" s="87">
        <v>160</v>
      </c>
      <c r="M50" s="88">
        <v>181</v>
      </c>
    </row>
    <row r="51" spans="2:13" ht="27.75" customHeight="1">
      <c r="B51" s="1173"/>
      <c r="C51" s="1174"/>
      <c r="D51" s="85"/>
      <c r="E51" s="1177" t="s">
        <v>36</v>
      </c>
      <c r="F51" s="1177"/>
      <c r="G51" s="1177"/>
      <c r="H51" s="1178"/>
      <c r="I51" s="86">
        <v>5692</v>
      </c>
      <c r="J51" s="87">
        <v>5681</v>
      </c>
      <c r="K51" s="87">
        <v>5766</v>
      </c>
      <c r="L51" s="87">
        <v>5811</v>
      </c>
      <c r="M51" s="88">
        <v>5870</v>
      </c>
    </row>
    <row r="52" spans="2:13" ht="27.75" customHeight="1" thickBot="1">
      <c r="B52" s="1181" t="s">
        <v>37</v>
      </c>
      <c r="C52" s="1182"/>
      <c r="D52" s="90"/>
      <c r="E52" s="1183" t="s">
        <v>38</v>
      </c>
      <c r="F52" s="1183"/>
      <c r="G52" s="1183"/>
      <c r="H52" s="1184"/>
      <c r="I52" s="91">
        <v>964</v>
      </c>
      <c r="J52" s="92">
        <v>1341</v>
      </c>
      <c r="K52" s="92">
        <v>1097</v>
      </c>
      <c r="L52" s="92">
        <v>711</v>
      </c>
      <c r="M52" s="93">
        <v>849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93663</v>
      </c>
      <c r="E3" s="116"/>
      <c r="F3" s="117">
        <v>192544</v>
      </c>
      <c r="G3" s="118"/>
      <c r="H3" s="119"/>
    </row>
    <row r="4" spans="1:8">
      <c r="A4" s="120"/>
      <c r="B4" s="121"/>
      <c r="C4" s="122"/>
      <c r="D4" s="123">
        <v>58123</v>
      </c>
      <c r="E4" s="124"/>
      <c r="F4" s="125">
        <v>82235</v>
      </c>
      <c r="G4" s="126"/>
      <c r="H4" s="127"/>
    </row>
    <row r="5" spans="1:8">
      <c r="A5" s="108" t="s">
        <v>508</v>
      </c>
      <c r="B5" s="113"/>
      <c r="C5" s="114"/>
      <c r="D5" s="115">
        <v>81790</v>
      </c>
      <c r="E5" s="116"/>
      <c r="F5" s="117">
        <v>146140</v>
      </c>
      <c r="G5" s="118"/>
      <c r="H5" s="119"/>
    </row>
    <row r="6" spans="1:8">
      <c r="A6" s="120"/>
      <c r="B6" s="121"/>
      <c r="C6" s="122"/>
      <c r="D6" s="123">
        <v>50195</v>
      </c>
      <c r="E6" s="124"/>
      <c r="F6" s="125">
        <v>75451</v>
      </c>
      <c r="G6" s="126"/>
      <c r="H6" s="127"/>
    </row>
    <row r="7" spans="1:8">
      <c r="A7" s="108" t="s">
        <v>509</v>
      </c>
      <c r="B7" s="113"/>
      <c r="C7" s="114"/>
      <c r="D7" s="115">
        <v>117134</v>
      </c>
      <c r="E7" s="116"/>
      <c r="F7" s="117">
        <v>146641</v>
      </c>
      <c r="G7" s="118"/>
      <c r="H7" s="119"/>
    </row>
    <row r="8" spans="1:8">
      <c r="A8" s="120"/>
      <c r="B8" s="121"/>
      <c r="C8" s="122"/>
      <c r="D8" s="123">
        <v>75280</v>
      </c>
      <c r="E8" s="124"/>
      <c r="F8" s="125">
        <v>68142</v>
      </c>
      <c r="G8" s="126"/>
      <c r="H8" s="127"/>
    </row>
    <row r="9" spans="1:8">
      <c r="A9" s="108" t="s">
        <v>510</v>
      </c>
      <c r="B9" s="113"/>
      <c r="C9" s="114"/>
      <c r="D9" s="115">
        <v>127880</v>
      </c>
      <c r="E9" s="116"/>
      <c r="F9" s="117">
        <v>174587</v>
      </c>
      <c r="G9" s="118"/>
      <c r="H9" s="119"/>
    </row>
    <row r="10" spans="1:8">
      <c r="A10" s="120"/>
      <c r="B10" s="121"/>
      <c r="C10" s="122"/>
      <c r="D10" s="123">
        <v>71017</v>
      </c>
      <c r="E10" s="124"/>
      <c r="F10" s="125">
        <v>79695</v>
      </c>
      <c r="G10" s="126"/>
      <c r="H10" s="127"/>
    </row>
    <row r="11" spans="1:8">
      <c r="A11" s="108" t="s">
        <v>511</v>
      </c>
      <c r="B11" s="113"/>
      <c r="C11" s="114"/>
      <c r="D11" s="115">
        <v>144698</v>
      </c>
      <c r="E11" s="116"/>
      <c r="F11" s="117">
        <v>175675</v>
      </c>
      <c r="G11" s="118"/>
      <c r="H11" s="119"/>
    </row>
    <row r="12" spans="1:8">
      <c r="A12" s="120"/>
      <c r="B12" s="121"/>
      <c r="C12" s="128"/>
      <c r="D12" s="123">
        <v>89748</v>
      </c>
      <c r="E12" s="124"/>
      <c r="F12" s="125">
        <v>87698</v>
      </c>
      <c r="G12" s="126"/>
      <c r="H12" s="127"/>
    </row>
    <row r="13" spans="1:8">
      <c r="A13" s="108"/>
      <c r="B13" s="113"/>
      <c r="C13" s="129"/>
      <c r="D13" s="130">
        <v>113033</v>
      </c>
      <c r="E13" s="131"/>
      <c r="F13" s="132">
        <v>167117</v>
      </c>
      <c r="G13" s="133"/>
      <c r="H13" s="119"/>
    </row>
    <row r="14" spans="1:8">
      <c r="A14" s="120"/>
      <c r="B14" s="121"/>
      <c r="C14" s="122"/>
      <c r="D14" s="123">
        <v>68873</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1.59</v>
      </c>
      <c r="C19" s="134">
        <f>ROUND(VALUE(SUBSTITUTE(実質収支比率等に係る経年分析!G$48,"▲","-")),2)</f>
        <v>1.86</v>
      </c>
      <c r="D19" s="134">
        <f>ROUND(VALUE(SUBSTITUTE(実質収支比率等に係る経年分析!H$48,"▲","-")),2)</f>
        <v>1.67</v>
      </c>
      <c r="E19" s="134">
        <f>ROUND(VALUE(SUBSTITUTE(実質収支比率等に係る経年分析!I$48,"▲","-")),2)</f>
        <v>1.78</v>
      </c>
      <c r="F19" s="134">
        <f>ROUND(VALUE(SUBSTITUTE(実質収支比率等に係る経年分析!J$48,"▲","-")),2)</f>
        <v>1.76</v>
      </c>
    </row>
    <row r="20" spans="1:11">
      <c r="A20" s="134" t="s">
        <v>43</v>
      </c>
      <c r="B20" s="134">
        <f>ROUND(VALUE(SUBSTITUTE(実質収支比率等に係る経年分析!F$47,"▲","-")),2)</f>
        <v>11.6</v>
      </c>
      <c r="C20" s="134">
        <f>ROUND(VALUE(SUBSTITUTE(実質収支比率等に係る経年分析!G$47,"▲","-")),2)</f>
        <v>12.81</v>
      </c>
      <c r="D20" s="134">
        <f>ROUND(VALUE(SUBSTITUTE(実質収支比率等に係る経年分析!H$47,"▲","-")),2)</f>
        <v>14.18</v>
      </c>
      <c r="E20" s="134">
        <f>ROUND(VALUE(SUBSTITUTE(実質収支比率等に係る経年分析!I$47,"▲","-")),2)</f>
        <v>15.1</v>
      </c>
      <c r="F20" s="134">
        <f>ROUND(VALUE(SUBSTITUTE(実質収支比率等に係る経年分析!J$47,"▲","-")),2)</f>
        <v>16.45</v>
      </c>
    </row>
    <row r="21" spans="1:11">
      <c r="A21" s="134" t="s">
        <v>44</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-0.2</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-0.03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と畜場特別会計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1.76</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2.5499999999999998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795</v>
      </c>
      <c r="E42" s="136"/>
      <c r="F42" s="136"/>
      <c r="G42" s="136">
        <f>'実質公債費比率（分子）の構造'!L$52</f>
        <v>767</v>
      </c>
      <c r="H42" s="136"/>
      <c r="I42" s="136"/>
      <c r="J42" s="136">
        <f>'実質公債費比率（分子）の構造'!M$52</f>
        <v>746</v>
      </c>
      <c r="K42" s="136"/>
      <c r="L42" s="136"/>
      <c r="M42" s="136">
        <f>'実質公債費比率（分子）の構造'!N$52</f>
        <v>725</v>
      </c>
      <c r="N42" s="136"/>
      <c r="O42" s="136"/>
      <c r="P42" s="136">
        <f>'実質公債費比率（分子）の構造'!O$52</f>
        <v>731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79</v>
      </c>
      <c r="C45" s="136"/>
      <c r="D45" s="136"/>
      <c r="E45" s="136">
        <f>'実質公債費比率（分子）の構造'!L$49</f>
        <v>123</v>
      </c>
      <c r="F45" s="136"/>
      <c r="G45" s="136"/>
      <c r="H45" s="136">
        <f>'実質公債費比率（分子）の構造'!M$49</f>
        <v>91</v>
      </c>
      <c r="I45" s="136"/>
      <c r="J45" s="136"/>
      <c r="K45" s="136">
        <f>'実質公債費比率（分子）の構造'!N$49</f>
        <v>90</v>
      </c>
      <c r="L45" s="136"/>
      <c r="M45" s="136"/>
      <c r="N45" s="136">
        <f>'実質公債費比率（分子）の構造'!O$49</f>
        <v>110</v>
      </c>
      <c r="O45" s="136"/>
      <c r="P45" s="136"/>
    </row>
    <row r="46" spans="1:16">
      <c r="A46" s="136" t="s">
        <v>55</v>
      </c>
      <c r="B46" s="136">
        <f>'実質公債費比率（分子）の構造'!K$48</f>
        <v>30</v>
      </c>
      <c r="C46" s="136"/>
      <c r="D46" s="136"/>
      <c r="E46" s="136">
        <f>'実質公債費比率（分子）の構造'!L$48</f>
        <v>39</v>
      </c>
      <c r="F46" s="136"/>
      <c r="G46" s="136"/>
      <c r="H46" s="136">
        <f>'実質公債費比率（分子）の構造'!M$48</f>
        <v>45</v>
      </c>
      <c r="I46" s="136"/>
      <c r="J46" s="136"/>
      <c r="K46" s="136">
        <f>'実質公債費比率（分子）の構造'!N$48</f>
        <v>36</v>
      </c>
      <c r="L46" s="136"/>
      <c r="M46" s="136"/>
      <c r="N46" s="136">
        <f>'実質公債費比率（分子）の構造'!O$48</f>
        <v>38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1013</v>
      </c>
      <c r="C49" s="136"/>
      <c r="D49" s="136"/>
      <c r="E49" s="136">
        <f>'実質公債費比率（分子）の構造'!L$45</f>
        <v>939</v>
      </c>
      <c r="F49" s="136"/>
      <c r="G49" s="136"/>
      <c r="H49" s="136">
        <f>'実質公債費比率（分子）の構造'!M$45</f>
        <v>910</v>
      </c>
      <c r="I49" s="136"/>
      <c r="J49" s="136"/>
      <c r="K49" s="136">
        <f>'実質公債費比率（分子）の構造'!N$45</f>
        <v>860</v>
      </c>
      <c r="L49" s="136"/>
      <c r="M49" s="136"/>
      <c r="N49" s="136">
        <f>'実質公債費比率（分子）の構造'!O$45</f>
        <v>849</v>
      </c>
      <c r="O49" s="136"/>
      <c r="P49" s="136"/>
    </row>
    <row r="50" spans="1:16">
      <c r="A50" s="136" t="s">
        <v>58</v>
      </c>
      <c r="B50" s="136" t="e">
        <f>NA()</f>
        <v>#N/A</v>
      </c>
      <c r="C50" s="136">
        <f>IF(ISNUMBER('実質公債費比率（分子）の構造'!K$53),'実質公債費比率（分子）の構造'!K$53,NA())</f>
        <v>327</v>
      </c>
      <c r="D50" s="136" t="e">
        <f>NA()</f>
        <v>#N/A</v>
      </c>
      <c r="E50" s="136" t="e">
        <f>NA()</f>
        <v>#N/A</v>
      </c>
      <c r="F50" s="136">
        <f>IF(ISNUMBER('実質公債費比率（分子）の構造'!L$53),'実質公債費比率（分子）の構造'!L$53,NA())</f>
        <v>334</v>
      </c>
      <c r="G50" s="136" t="e">
        <f>NA()</f>
        <v>#N/A</v>
      </c>
      <c r="H50" s="136" t="e">
        <f>NA()</f>
        <v>#N/A</v>
      </c>
      <c r="I50" s="136">
        <f>IF(ISNUMBER('実質公債費比率（分子）の構造'!M$53),'実質公債費比率（分子）の構造'!M$53,NA())</f>
        <v>300</v>
      </c>
      <c r="J50" s="136" t="e">
        <f>NA()</f>
        <v>#N/A</v>
      </c>
      <c r="K50" s="136" t="e">
        <f>NA()</f>
        <v>#N/A</v>
      </c>
      <c r="L50" s="136">
        <f>IF(ISNUMBER('実質公債費比率（分子）の構造'!N$53),'実質公債費比率（分子）の構造'!N$53,NA())</f>
        <v>261</v>
      </c>
      <c r="M50" s="136" t="e">
        <f>NA()</f>
        <v>#N/A</v>
      </c>
      <c r="N50" s="136" t="e">
        <f>NA()</f>
        <v>#N/A</v>
      </c>
      <c r="O50" s="136">
        <f>IF(ISNUMBER('実質公債費比率（分子）の構造'!O$53),'実質公債費比率（分子）の構造'!O$53,NA())</f>
        <v>266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5692</v>
      </c>
      <c r="E56" s="135"/>
      <c r="F56" s="135"/>
      <c r="G56" s="135">
        <f>'将来負担比率（分子）の構造'!J$51</f>
        <v>5681</v>
      </c>
      <c r="H56" s="135"/>
      <c r="I56" s="135"/>
      <c r="J56" s="135">
        <f>'将来負担比率（分子）の構造'!K$51</f>
        <v>5766</v>
      </c>
      <c r="K56" s="135"/>
      <c r="L56" s="135"/>
      <c r="M56" s="135">
        <f>'将来負担比率（分子）の構造'!L$51</f>
        <v>5811</v>
      </c>
      <c r="N56" s="135"/>
      <c r="O56" s="135"/>
      <c r="P56" s="135">
        <f>'将来負担比率（分子）の構造'!M$51</f>
        <v>5870</v>
      </c>
    </row>
    <row r="57" spans="1:16">
      <c r="A57" s="135" t="s">
        <v>35</v>
      </c>
      <c r="B57" s="135"/>
      <c r="C57" s="135"/>
      <c r="D57" s="135">
        <f>'将来負担比率（分子）の構造'!I$50</f>
        <v>240</v>
      </c>
      <c r="E57" s="135"/>
      <c r="F57" s="135"/>
      <c r="G57" s="135">
        <f>'将来負担比率（分子）の構造'!J$50</f>
        <v>213</v>
      </c>
      <c r="H57" s="135"/>
      <c r="I57" s="135"/>
      <c r="J57" s="135">
        <f>'将来負担比率（分子）の構造'!K$50</f>
        <v>189</v>
      </c>
      <c r="K57" s="135"/>
      <c r="L57" s="135"/>
      <c r="M57" s="135">
        <f>'将来負担比率（分子）の構造'!L$50</f>
        <v>160</v>
      </c>
      <c r="N57" s="135"/>
      <c r="O57" s="135"/>
      <c r="P57" s="135">
        <f>'将来負担比率（分子）の構造'!M$50</f>
        <v>181</v>
      </c>
    </row>
    <row r="58" spans="1:16">
      <c r="A58" s="135" t="s">
        <v>34</v>
      </c>
      <c r="B58" s="135"/>
      <c r="C58" s="135"/>
      <c r="D58" s="135">
        <f>'将来負担比率（分子）の構造'!I$49</f>
        <v>2748</v>
      </c>
      <c r="E58" s="135"/>
      <c r="F58" s="135"/>
      <c r="G58" s="135">
        <f>'将来負担比率（分子）の構造'!J$49</f>
        <v>3052</v>
      </c>
      <c r="H58" s="135"/>
      <c r="I58" s="135"/>
      <c r="J58" s="135">
        <f>'将来負担比率（分子）の構造'!K$49</f>
        <v>3322</v>
      </c>
      <c r="K58" s="135"/>
      <c r="L58" s="135"/>
      <c r="M58" s="135">
        <f>'将来負担比率（分子）の構造'!L$49</f>
        <v>3599</v>
      </c>
      <c r="N58" s="135"/>
      <c r="O58" s="135"/>
      <c r="P58" s="135">
        <f>'将来負担比率（分子）の構造'!M$49</f>
        <v>3492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v>
      </c>
      <c r="C61" s="135"/>
      <c r="D61" s="135"/>
      <c r="E61" s="135">
        <f>'将来負担比率（分子）の構造'!J$46</f>
        <v>6</v>
      </c>
      <c r="F61" s="135"/>
      <c r="G61" s="135"/>
      <c r="H61" s="135">
        <f>'将来負担比率（分子）の構造'!K$46</f>
        <v>6</v>
      </c>
      <c r="I61" s="135"/>
      <c r="J61" s="135"/>
      <c r="K61" s="135">
        <f>'将来負担比率（分子）の構造'!L$46</f>
        <v>4</v>
      </c>
      <c r="L61" s="135"/>
      <c r="M61" s="135"/>
      <c r="N61" s="135">
        <f>'将来負担比率（分子）の構造'!M$46</f>
        <v>4</v>
      </c>
      <c r="O61" s="135"/>
      <c r="P61" s="135"/>
    </row>
    <row r="62" spans="1:16">
      <c r="A62" s="135" t="s">
        <v>29</v>
      </c>
      <c r="B62" s="135">
        <f>'将来負担比率（分子）の構造'!I$45</f>
        <v>1530</v>
      </c>
      <c r="C62" s="135"/>
      <c r="D62" s="135"/>
      <c r="E62" s="135">
        <f>'将来負担比率（分子）の構造'!J$45</f>
        <v>1473</v>
      </c>
      <c r="F62" s="135"/>
      <c r="G62" s="135"/>
      <c r="H62" s="135">
        <f>'将来負担比率（分子）の構造'!K$45</f>
        <v>1445</v>
      </c>
      <c r="I62" s="135"/>
      <c r="J62" s="135"/>
      <c r="K62" s="135">
        <f>'将来負担比率（分子）の構造'!L$45</f>
        <v>1330</v>
      </c>
      <c r="L62" s="135"/>
      <c r="M62" s="135"/>
      <c r="N62" s="135">
        <f>'将来負担比率（分子）の構造'!M$45</f>
        <v>1275</v>
      </c>
      <c r="O62" s="135"/>
      <c r="P62" s="135"/>
    </row>
    <row r="63" spans="1:16">
      <c r="A63" s="135" t="s">
        <v>28</v>
      </c>
      <c r="B63" s="135">
        <f>'将来負担比率（分子）の構造'!I$44</f>
        <v>954</v>
      </c>
      <c r="C63" s="135"/>
      <c r="D63" s="135"/>
      <c r="E63" s="135">
        <f>'将来負担比率（分子）の構造'!J$44</f>
        <v>1858</v>
      </c>
      <c r="F63" s="135"/>
      <c r="G63" s="135"/>
      <c r="H63" s="135">
        <f>'将来負担比率（分子）の構造'!K$44</f>
        <v>1796</v>
      </c>
      <c r="I63" s="135"/>
      <c r="J63" s="135"/>
      <c r="K63" s="135">
        <f>'将来負担比率（分子）の構造'!L$44</f>
        <v>1699</v>
      </c>
      <c r="L63" s="135"/>
      <c r="M63" s="135"/>
      <c r="N63" s="135">
        <f>'将来負担比率（分子）の構造'!M$44</f>
        <v>1601</v>
      </c>
      <c r="O63" s="135"/>
      <c r="P63" s="135"/>
    </row>
    <row r="64" spans="1:16">
      <c r="A64" s="135" t="s">
        <v>27</v>
      </c>
      <c r="B64" s="135">
        <f>'将来負担比率（分子）の構造'!I$43</f>
        <v>278</v>
      </c>
      <c r="C64" s="135"/>
      <c r="D64" s="135"/>
      <c r="E64" s="135">
        <f>'将来負担比率（分子）の構造'!J$43</f>
        <v>249</v>
      </c>
      <c r="F64" s="135"/>
      <c r="G64" s="135"/>
      <c r="H64" s="135">
        <f>'将来負担比率（分子）の構造'!K$43</f>
        <v>387</v>
      </c>
      <c r="I64" s="135"/>
      <c r="J64" s="135"/>
      <c r="K64" s="135">
        <f>'将来負担比率（分子）の構造'!L$43</f>
        <v>454</v>
      </c>
      <c r="L64" s="135"/>
      <c r="M64" s="135"/>
      <c r="N64" s="135">
        <f>'将来負担比率（分子）の構造'!M$43</f>
        <v>625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6870</v>
      </c>
      <c r="C66" s="135"/>
      <c r="D66" s="135"/>
      <c r="E66" s="135">
        <f>'将来負担比率（分子）の構造'!J$41</f>
        <v>6700</v>
      </c>
      <c r="F66" s="135"/>
      <c r="G66" s="135"/>
      <c r="H66" s="135">
        <f>'将来負担比率（分子）の構造'!K$41</f>
        <v>6740</v>
      </c>
      <c r="I66" s="135"/>
      <c r="J66" s="135"/>
      <c r="K66" s="135">
        <f>'将来負担比率（分子）の構造'!L$41</f>
        <v>6794</v>
      </c>
      <c r="L66" s="135"/>
      <c r="M66" s="135"/>
      <c r="N66" s="135">
        <f>'将来負担比率（分子）の構造'!M$41</f>
        <v>6887</v>
      </c>
      <c r="O66" s="135"/>
      <c r="P66" s="135"/>
    </row>
    <row r="67" spans="1:16">
      <c r="A67" s="135" t="s">
        <v>62</v>
      </c>
      <c r="B67" s="135" t="e">
        <f>NA()</f>
        <v>#N/A</v>
      </c>
      <c r="C67" s="135">
        <f>IF(ISNUMBER('将来負担比率（分子）の構造'!I$52), IF('将来負担比率（分子）の構造'!I$52 &lt; 0, 0, '将来負担比率（分子）の構造'!I$52), NA())</f>
        <v>964</v>
      </c>
      <c r="D67" s="135" t="e">
        <f>NA()</f>
        <v>#N/A</v>
      </c>
      <c r="E67" s="135" t="e">
        <f>NA()</f>
        <v>#N/A</v>
      </c>
      <c r="F67" s="135">
        <f>IF(ISNUMBER('将来負担比率（分子）の構造'!J$52), IF('将来負担比率（分子）の構造'!J$52 &lt; 0, 0, '将来負担比率（分子）の構造'!J$52), NA())</f>
        <v>1341</v>
      </c>
      <c r="G67" s="135" t="e">
        <f>NA()</f>
        <v>#N/A</v>
      </c>
      <c r="H67" s="135" t="e">
        <f>NA()</f>
        <v>#N/A</v>
      </c>
      <c r="I67" s="135">
        <f>IF(ISNUMBER('将来負担比率（分子）の構造'!K$52), IF('将来負担比率（分子）の構造'!K$52 &lt; 0, 0, '将来負担比率（分子）の構造'!K$52), NA())</f>
        <v>1097</v>
      </c>
      <c r="J67" s="135" t="e">
        <f>NA()</f>
        <v>#N/A</v>
      </c>
      <c r="K67" s="135" t="e">
        <f>NA()</f>
        <v>#N/A</v>
      </c>
      <c r="L67" s="135">
        <f>IF(ISNUMBER('将来負担比率（分子）の構造'!L$52), IF('将来負担比率（分子）の構造'!L$52 &lt; 0, 0, '将来負担比率（分子）の構造'!L$52), NA())</f>
        <v>711</v>
      </c>
      <c r="M67" s="135" t="e">
        <f>NA()</f>
        <v>#N/A</v>
      </c>
      <c r="N67" s="135" t="e">
        <f>NA()</f>
        <v>#N/A</v>
      </c>
      <c r="O67" s="135">
        <f>IF(ISNUMBER('将来負担比率（分子）の構造'!M$52), IF('将来負担比率（分子）の構造'!M$52 &lt; 0, 0, '将来負担比率（分子）の構造'!M$52), NA())</f>
        <v>849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2016-04-18T00:58:25Z</cp:lastPrinted>
  <dcterms:created xsi:type="dcterms:W3CDTF">2016-02-15T02:28:51Z</dcterms:created>
  <dcterms:modified xsi:type="dcterms:W3CDTF">2016-05-06T06:30:05Z</dcterms:modified>
  <cp:category/>
</cp:coreProperties>
</file>